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jpetro\Desktop\4. Quarterly Reports - Q4 2021.2022\"/>
    </mc:Choice>
  </mc:AlternateContent>
  <xr:revisionPtr revIDLastSave="0" documentId="13_ncr:1_{3063A7F0-E2F8-42CF-8BD0-853A9657B3B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valuation Report" sheetId="1" r:id="rId1"/>
    <sheet name="Cashflow projection" sheetId="2" r:id="rId2"/>
  </sheets>
  <definedNames>
    <definedName name="_xlnm.Print_Area" localSheetId="0">'Evaluation Report'!$A$1:$H$38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2" l="1"/>
  <c r="L4" i="2" l="1"/>
  <c r="M4" i="2"/>
  <c r="A10" i="2" l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9" i="2"/>
  <c r="A9" i="2"/>
  <c r="B8" i="2"/>
  <c r="B7" i="2"/>
  <c r="A8" i="2"/>
  <c r="A7" i="2"/>
  <c r="B6" i="2"/>
  <c r="A6" i="2"/>
  <c r="B5" i="2"/>
  <c r="A5" i="2"/>
  <c r="B4" i="2"/>
  <c r="A4" i="2"/>
  <c r="E5" i="1" l="1"/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Thiloshnee Pillay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Select a Quarter from drop down list
</t>
        </r>
      </text>
    </comment>
  </commentList>
</comments>
</file>

<file path=xl/sharedStrings.xml><?xml version="1.0" encoding="utf-8"?>
<sst xmlns="http://schemas.openxmlformats.org/spreadsheetml/2006/main" count="306" uniqueCount="298">
  <si>
    <t>Quarter 1</t>
  </si>
  <si>
    <t>Q2</t>
  </si>
  <si>
    <t>Q3</t>
  </si>
  <si>
    <t>Q4</t>
  </si>
  <si>
    <t>Output as per support plan</t>
  </si>
  <si>
    <t>Allocation still to be spent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</si>
  <si>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</si>
  <si>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</si>
  <si>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</si>
  <si>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</si>
  <si>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</si>
  <si>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</si>
  <si>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</si>
  <si>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</si>
  <si>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</si>
  <si>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</si>
  <si>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</si>
  <si>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</si>
  <si>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Balance Outstanding</t>
  </si>
  <si>
    <t>Signature</t>
  </si>
  <si>
    <t>Date</t>
  </si>
  <si>
    <t>Municipal Manager</t>
  </si>
  <si>
    <t>Chief Financial Officer</t>
  </si>
  <si>
    <t>Performance Evaluation Report</t>
  </si>
  <si>
    <t>Output achieved</t>
  </si>
  <si>
    <t>Allocation as per Support Plan</t>
  </si>
  <si>
    <t>Allocation spent to date</t>
  </si>
  <si>
    <t>Reasons for non achievement of output</t>
  </si>
  <si>
    <t>Remedial Measures to be implemented</t>
  </si>
  <si>
    <t>Date when output will be achieved</t>
  </si>
  <si>
    <t>Municipal Names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</si>
  <si>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</si>
  <si>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</si>
  <si>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</si>
  <si>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</si>
  <si>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</si>
  <si>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</si>
  <si>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</si>
  <si>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</si>
  <si>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</si>
  <si>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</si>
  <si>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</si>
  <si>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</si>
  <si>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</si>
  <si>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</si>
  <si>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</si>
  <si>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</si>
  <si>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</si>
  <si>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</si>
  <si>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</si>
  <si>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</si>
  <si>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 xml:space="preserve">DC28 King Cetshwayo 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</si>
  <si>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</si>
  <si>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</si>
  <si>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</si>
  <si>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</si>
  <si>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</si>
  <si>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</si>
  <si>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</si>
  <si>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</si>
  <si>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</si>
  <si>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</si>
  <si>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</si>
  <si>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</si>
  <si>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</si>
  <si>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</si>
  <si>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</si>
  <si>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</si>
  <si>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</si>
  <si>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</si>
  <si>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</si>
  <si>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</si>
  <si>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</si>
  <si>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</si>
  <si>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</si>
  <si>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Z.F. Mgcawu</t>
  </si>
  <si>
    <t>DC9 Frances Baard</t>
  </si>
  <si>
    <t xml:space="preserve">EC101 Dr. Beyers Naude 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</si>
  <si>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</si>
  <si>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</si>
  <si>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</si>
  <si>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</si>
  <si>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</si>
  <si>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</si>
  <si>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</si>
  <si>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</si>
  <si>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</si>
  <si>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</si>
  <si>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</si>
  <si>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 xml:space="preserve">EC129 Raymond Mhlaba </t>
  </si>
  <si>
    <t>EC131 Inxuba Yethemba</t>
  </si>
  <si>
    <t>EC135 Intsika Yethu</t>
  </si>
  <si>
    <t>EC136 Emalahleni (EC)</t>
  </si>
  <si>
    <t>EC137 Engcobo</t>
  </si>
  <si>
    <t>EC138 Sakhisizwe</t>
  </si>
  <si>
    <t xml:space="preserve">EC139 Enoch Mgijima </t>
  </si>
  <si>
    <t>EC141 Elundini</t>
  </si>
  <si>
    <t>EC142 Senqu</t>
  </si>
  <si>
    <t xml:space="preserve">EC145 Walter Sisulu 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</si>
  <si>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</si>
  <si>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</si>
  <si>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</si>
  <si>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</si>
  <si>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</si>
  <si>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</si>
  <si>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</si>
  <si>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 xml:space="preserve">EC443 Winnie Madikizela-Mandela 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</si>
  <si>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</si>
  <si>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</si>
  <si>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</si>
  <si>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</si>
  <si>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</si>
  <si>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</si>
  <si>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</si>
  <si>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</si>
  <si>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</si>
  <si>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</si>
  <si>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</si>
  <si>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</si>
  <si>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</si>
  <si>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</si>
  <si>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</si>
  <si>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</si>
  <si>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</si>
  <si>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</si>
  <si>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</si>
  <si>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</si>
  <si>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</si>
  <si>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</si>
  <si>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</si>
  <si>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</si>
  <si>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</si>
  <si>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</si>
  <si>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 xml:space="preserve">GT485 Rand West City </t>
  </si>
  <si>
    <t>JHB City Of Johannesburg</t>
  </si>
  <si>
    <t>KZN211 Vulamehlo</t>
  </si>
  <si>
    <t>KZN212 Umdoni</t>
  </si>
  <si>
    <t>KZN213 uMzumbe</t>
  </si>
  <si>
    <t>KZN214 uMuziwabantu</t>
  </si>
  <si>
    <t xml:space="preserve">KZN216 Ray Nkonyeni 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</si>
  <si>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</si>
  <si>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</si>
  <si>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</si>
  <si>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</si>
  <si>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</si>
  <si>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</si>
  <si>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</si>
  <si>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</si>
  <si>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 xml:space="preserve">KZN237 iNkosi Langalibalele </t>
  </si>
  <si>
    <t xml:space="preserve">KZN238 Alfred Duma </t>
  </si>
  <si>
    <t>KZN241 eNdumeni</t>
  </si>
  <si>
    <t>KZN242 Nquthu</t>
  </si>
  <si>
    <t>KZN244 uMsinga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</si>
  <si>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</si>
  <si>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</si>
  <si>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</si>
  <si>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</si>
  <si>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</si>
  <si>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</si>
  <si>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</si>
  <si>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</si>
  <si>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</si>
  <si>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</si>
  <si>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</si>
  <si>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</si>
  <si>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Big Five Hlabisa</t>
  </si>
  <si>
    <t>KZN281 uMfolozi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</si>
  <si>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</si>
  <si>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</si>
  <si>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</si>
  <si>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</si>
  <si>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</si>
  <si>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</si>
  <si>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</si>
  <si>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</si>
  <si>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</si>
  <si>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</si>
  <si>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</si>
  <si>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 xml:space="preserve">KZN436 Dr Nkosazana Dlamini Zuma  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</si>
  <si>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</si>
  <si>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</si>
  <si>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</si>
  <si>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</si>
  <si>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</si>
  <si>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</si>
  <si>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</si>
  <si>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</si>
  <si>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Collins Chabane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</si>
  <si>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</si>
  <si>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</si>
  <si>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</si>
  <si>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</si>
  <si>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</si>
  <si>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</si>
  <si>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</si>
  <si>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</si>
  <si>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 -Mookgophong</t>
  </si>
  <si>
    <t>LIM471 Ephraim Mogale</t>
  </si>
  <si>
    <t>LIM472 Elias Motsoaledi</t>
  </si>
  <si>
    <t>LIM473 Makhuduthamaga</t>
  </si>
  <si>
    <t>LIM476 Tubatse - Fetakgomo</t>
  </si>
  <si>
    <t>MAN Mangaung</t>
  </si>
  <si>
    <t>MP301 Chief Albert Luthuli</t>
  </si>
  <si>
    <t>MP302 Msukaligwa</t>
  </si>
  <si>
    <t>MP303 Mkhondo</t>
  </si>
  <si>
    <t>MP304 Pixley Ka Isaka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</si>
  <si>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</si>
  <si>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</si>
  <si>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</si>
  <si>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</si>
  <si>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</si>
  <si>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</si>
  <si>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</si>
  <si>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</si>
  <si>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</si>
  <si>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</si>
  <si>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</si>
  <si>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</si>
  <si>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 xml:space="preserve">MP326 City of Mbombela 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</si>
  <si>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</si>
  <si>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</si>
  <si>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</si>
  <si>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</si>
  <si>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</si>
  <si>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</si>
  <si>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</si>
  <si>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</si>
  <si>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</si>
  <si>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</si>
  <si>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</si>
  <si>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</si>
  <si>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</si>
  <si>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</si>
  <si>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</si>
  <si>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</si>
  <si>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</si>
  <si>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</si>
  <si>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 xml:space="preserve">NC087 Dawid Kruiper 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</si>
  <si>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</si>
  <si>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</si>
  <si>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</si>
  <si>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</si>
  <si>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</si>
  <si>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</si>
  <si>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</si>
  <si>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</si>
  <si>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</si>
  <si>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</si>
  <si>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</si>
  <si>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</si>
  <si>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</si>
  <si>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</si>
  <si>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</si>
  <si>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</si>
  <si>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</si>
  <si>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</si>
  <si>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</si>
  <si>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</si>
  <si>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</si>
  <si>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</si>
  <si>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</si>
  <si>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</si>
  <si>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</si>
  <si>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 Dawid Kruiper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</si>
  <si>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</si>
  <si>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</si>
  <si>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</si>
  <si>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</si>
  <si>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</si>
  <si>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</si>
  <si>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</si>
  <si>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</si>
  <si>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</si>
  <si>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</si>
  <si>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</si>
  <si>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</si>
  <si>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</si>
  <si>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</si>
  <si>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</si>
  <si>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</si>
  <si>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</si>
  <si>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</si>
  <si>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</si>
  <si>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</si>
  <si>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</si>
  <si>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</si>
  <si>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</si>
  <si>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</si>
  <si>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</si>
  <si>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 xml:space="preserve">At least five interns in local municipalities and three interns in metropolitan and district municipalities must be appointed over a multi-year period.  Municipalities must submit a plan for the retention of skills developed through the internship programme </t>
  </si>
  <si>
    <t>Acquisition, upgrade and maintenance of financial management systems to produce multi- year budgets, in-year reports, Service Delivery and Budget Implementation Plans, Annual  Financial Statements, annual reports and automated financial management practices , including mSCOA</t>
  </si>
  <si>
    <t xml:space="preserve">Strengthen capacity and upskill officials in the Budget and Treasury Office (BTO), Internal Audit and Audit Committees </t>
  </si>
  <si>
    <t xml:space="preserve">Support the preparation and timely submission of quality annual financial statements for audits. 
Technical support to municipalities must include the transfer of skills to municipal officials </t>
  </si>
  <si>
    <t>Partially</t>
  </si>
  <si>
    <t>No</t>
  </si>
  <si>
    <t>Breede Valley Municipality Cash Flow Projection</t>
  </si>
  <si>
    <t>Yes</t>
  </si>
  <si>
    <t>Q4(April-June)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</si>
</sst>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6" xfId="0" applyBorder="1" applyProtection="1"/>
    <xf numFmtId="0" fontId="1" fillId="0" borderId="0" xfId="0" applyFont="1" applyAlignment="1" applyProtection="1">
      <alignment horizont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8" xfId="0" applyBorder="1" applyProtection="1"/>
    <xf numFmtId="0" fontId="0" fillId="0" borderId="9" xfId="0" applyBorder="1" applyProtection="1"/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7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8" xfId="0" applyFont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center" wrapText="1"/>
    </xf>
    <xf numFmtId="0" fontId="1" fillId="0" borderId="14" xfId="0" applyNumberFormat="1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  <xf numFmtId="0" fontId="0" fillId="0" borderId="4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 wrapText="1"/>
    </xf>
    <xf numFmtId="0" fontId="0" fillId="0" borderId="5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NumberFormat="1" applyBorder="1" applyAlignment="1" applyProtection="1">
      <alignment wrapText="1"/>
    </xf>
    <xf numFmtId="0" fontId="0" fillId="0" borderId="11" xfId="0" applyBorder="1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1" fillId="0" borderId="7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 wrapText="1"/>
    </xf>
    <xf numFmtId="0" fontId="3" fillId="2" borderId="16" xfId="0" applyFont="1" applyFill="1" applyBorder="1" applyProtection="1">
      <protection locked="0"/>
    </xf>
    <xf numFmtId="0" fontId="4" fillId="0" borderId="16" xfId="0" applyFon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15" fontId="0" fillId="0" borderId="5" xfId="0" applyNumberForma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8"/>
  <sheetViews>
    <sheetView tabSelected="1" view="pageBreakPreview" zoomScale="60" zoomScaleNormal="80" workbookViewId="0">
      <selection activeCell="A3" sqref="A3:H3"/>
    </sheetView>
  </sheetViews>
  <sheetFormatPr defaultRowHeight="14.4" x14ac:dyDescent="0.3"/>
  <cols>
    <col min="1" max="1" width="29.5546875" customWidth="1"/>
    <col min="2" max="5" width="20.6640625" customWidth="1"/>
    <col min="6" max="7" width="40.6640625" customWidth="1"/>
    <col min="8" max="8" width="20.6640625" customWidth="1"/>
  </cols>
  <sheetData>
    <row r="1" spans="1:8" ht="15" thickBot="1" x14ac:dyDescent="0.35">
      <c r="A1" s="44" t="s">
        <v>23</v>
      </c>
      <c r="B1" s="45"/>
      <c r="C1" s="45"/>
      <c r="D1" s="45"/>
      <c r="E1" s="45"/>
      <c r="F1" s="45"/>
      <c r="G1" s="45"/>
      <c r="H1" s="46"/>
    </row>
    <row r="2" spans="1:8" ht="15" thickBot="1" x14ac:dyDescent="0.35">
      <c r="A2" s="47" t="s">
        <v>273</v>
      </c>
      <c r="B2" s="48"/>
      <c r="C2" s="48"/>
      <c r="D2" s="48"/>
      <c r="E2" s="48"/>
      <c r="F2" s="48"/>
      <c r="G2" s="48"/>
      <c r="H2" s="49"/>
    </row>
    <row r="3" spans="1:8" ht="15" thickBot="1" x14ac:dyDescent="0.35">
      <c r="A3" s="47" t="s">
        <v>297</v>
      </c>
      <c r="B3" s="48"/>
      <c r="C3" s="48"/>
      <c r="D3" s="48"/>
      <c r="E3" s="48"/>
      <c r="F3" s="48"/>
      <c r="G3" s="48"/>
      <c r="H3" s="49"/>
    </row>
    <row r="4" spans="1:8" ht="28.8" x14ac:dyDescent="0.3">
      <c r="A4" s="24" t="s">
        <v>4</v>
      </c>
      <c r="B4" s="25" t="s">
        <v>24</v>
      </c>
      <c r="C4" s="25" t="s">
        <v>25</v>
      </c>
      <c r="D4" s="25" t="s">
        <v>26</v>
      </c>
      <c r="E4" s="26" t="s">
        <v>5</v>
      </c>
      <c r="F4" s="25" t="s">
        <v>27</v>
      </c>
      <c r="G4" s="25" t="s">
        <v>28</v>
      </c>
      <c r="H4" s="27" t="s">
        <v>29</v>
      </c>
    </row>
    <row r="5" spans="1:8" ht="156" x14ac:dyDescent="0.3">
      <c r="A5" s="42" t="s">
        <v>289</v>
      </c>
      <c r="B5" s="29" t="s">
        <v>293</v>
      </c>
      <c r="C5" s="29">
        <v>500000</v>
      </c>
      <c r="D5" s="29">
        <v>338482.24</v>
      </c>
      <c r="E5" s="30">
        <f>C5-D5</f>
        <v>161517.76000000001</v>
      </c>
      <c r="F5" s="29"/>
      <c r="G5" s="29"/>
      <c r="H5" s="43">
        <v>44742</v>
      </c>
    </row>
    <row r="6" spans="1:8" ht="57.6" x14ac:dyDescent="0.3">
      <c r="A6" s="41" t="s">
        <v>291</v>
      </c>
      <c r="B6" s="29" t="s">
        <v>293</v>
      </c>
      <c r="C6" s="29">
        <v>175000</v>
      </c>
      <c r="D6" s="29">
        <v>156053.73000000001</v>
      </c>
      <c r="E6" s="30">
        <f t="shared" ref="E6:E34" si="0">C6-D6</f>
        <v>18946.26999999999</v>
      </c>
      <c r="F6" s="29"/>
      <c r="G6" s="29"/>
      <c r="H6" s="43">
        <v>44742</v>
      </c>
    </row>
    <row r="7" spans="1:8" ht="144" x14ac:dyDescent="0.3">
      <c r="A7" s="41" t="s">
        <v>290</v>
      </c>
      <c r="B7" s="29" t="s">
        <v>296</v>
      </c>
      <c r="C7" s="29">
        <v>575000</v>
      </c>
      <c r="D7" s="29">
        <v>575000</v>
      </c>
      <c r="E7" s="30">
        <f t="shared" si="0"/>
        <v>0</v>
      </c>
      <c r="F7" s="29"/>
      <c r="G7" s="29"/>
      <c r="H7" s="43">
        <v>44742</v>
      </c>
    </row>
    <row r="8" spans="1:8" ht="115.2" x14ac:dyDescent="0.3">
      <c r="A8" s="41" t="s">
        <v>292</v>
      </c>
      <c r="B8" s="29" t="s">
        <v>294</v>
      </c>
      <c r="C8" s="29">
        <v>300000</v>
      </c>
      <c r="D8" s="29"/>
      <c r="E8" s="30">
        <f t="shared" si="0"/>
        <v>300000</v>
      </c>
      <c r="F8" s="29"/>
      <c r="G8" s="29"/>
      <c r="H8" s="43">
        <v>44742</v>
      </c>
    </row>
    <row r="9" spans="1:8" x14ac:dyDescent="0.3">
      <c r="A9" s="28"/>
      <c r="B9" s="29"/>
      <c r="C9" s="29"/>
      <c r="D9" s="29"/>
      <c r="E9" s="30">
        <f t="shared" si="0"/>
        <v>0</v>
      </c>
      <c r="F9" s="29"/>
      <c r="G9" s="29"/>
      <c r="H9" s="31"/>
    </row>
    <row r="10" spans="1:8" x14ac:dyDescent="0.3">
      <c r="A10" s="28"/>
      <c r="B10" s="29"/>
      <c r="C10" s="29"/>
      <c r="D10" s="29"/>
      <c r="E10" s="30">
        <f t="shared" si="0"/>
        <v>0</v>
      </c>
      <c r="F10" s="29"/>
      <c r="G10" s="29"/>
      <c r="H10" s="31"/>
    </row>
    <row r="11" spans="1:8" x14ac:dyDescent="0.3">
      <c r="A11" s="28"/>
      <c r="B11" s="29"/>
      <c r="C11" s="29"/>
      <c r="D11" s="29"/>
      <c r="E11" s="30">
        <f t="shared" si="0"/>
        <v>0</v>
      </c>
      <c r="F11" s="29"/>
      <c r="G11" s="29"/>
      <c r="H11" s="31"/>
    </row>
    <row r="12" spans="1:8" x14ac:dyDescent="0.3">
      <c r="A12" s="28"/>
      <c r="B12" s="29"/>
      <c r="C12" s="29"/>
      <c r="D12" s="29"/>
      <c r="E12" s="30">
        <f t="shared" si="0"/>
        <v>0</v>
      </c>
      <c r="F12" s="29"/>
      <c r="G12" s="29"/>
      <c r="H12" s="31"/>
    </row>
    <row r="13" spans="1:8" x14ac:dyDescent="0.3">
      <c r="A13" s="28"/>
      <c r="B13" s="29"/>
      <c r="C13" s="29"/>
      <c r="D13" s="29"/>
      <c r="E13" s="30">
        <f t="shared" si="0"/>
        <v>0</v>
      </c>
      <c r="F13" s="29"/>
      <c r="G13" s="29"/>
      <c r="H13" s="31"/>
    </row>
    <row r="14" spans="1:8" x14ac:dyDescent="0.3">
      <c r="A14" s="28"/>
      <c r="B14" s="29"/>
      <c r="C14" s="29"/>
      <c r="D14" s="29"/>
      <c r="E14" s="30">
        <f t="shared" si="0"/>
        <v>0</v>
      </c>
      <c r="F14" s="29"/>
      <c r="G14" s="29"/>
      <c r="H14" s="31"/>
    </row>
    <row r="15" spans="1:8" x14ac:dyDescent="0.3">
      <c r="A15" s="28"/>
      <c r="B15" s="29"/>
      <c r="C15" s="29"/>
      <c r="D15" s="29"/>
      <c r="E15" s="30">
        <f t="shared" si="0"/>
        <v>0</v>
      </c>
      <c r="F15" s="29"/>
      <c r="G15" s="29"/>
      <c r="H15" s="31"/>
    </row>
    <row r="16" spans="1:8" x14ac:dyDescent="0.3">
      <c r="A16" s="28"/>
      <c r="B16" s="29"/>
      <c r="C16" s="29"/>
      <c r="D16" s="29"/>
      <c r="E16" s="30">
        <f t="shared" si="0"/>
        <v>0</v>
      </c>
      <c r="F16" s="29"/>
      <c r="G16" s="29"/>
      <c r="H16" s="31"/>
    </row>
    <row r="17" spans="1:8" x14ac:dyDescent="0.3">
      <c r="A17" s="28"/>
      <c r="B17" s="29"/>
      <c r="C17" s="29"/>
      <c r="D17" s="29"/>
      <c r="E17" s="30">
        <f t="shared" si="0"/>
        <v>0</v>
      </c>
      <c r="F17" s="29"/>
      <c r="G17" s="29"/>
      <c r="H17" s="31"/>
    </row>
    <row r="18" spans="1:8" x14ac:dyDescent="0.3">
      <c r="A18" s="28"/>
      <c r="B18" s="29"/>
      <c r="C18" s="29"/>
      <c r="D18" s="29"/>
      <c r="E18" s="30">
        <f t="shared" si="0"/>
        <v>0</v>
      </c>
      <c r="F18" s="29"/>
      <c r="G18" s="29"/>
      <c r="H18" s="31"/>
    </row>
    <row r="19" spans="1:8" x14ac:dyDescent="0.3">
      <c r="A19" s="28"/>
      <c r="B19" s="29"/>
      <c r="C19" s="29"/>
      <c r="D19" s="29"/>
      <c r="E19" s="30">
        <f t="shared" si="0"/>
        <v>0</v>
      </c>
      <c r="F19" s="29"/>
      <c r="G19" s="29"/>
      <c r="H19" s="31"/>
    </row>
    <row r="20" spans="1:8" x14ac:dyDescent="0.3">
      <c r="A20" s="28"/>
      <c r="B20" s="29"/>
      <c r="C20" s="29"/>
      <c r="D20" s="29"/>
      <c r="E20" s="30">
        <f t="shared" si="0"/>
        <v>0</v>
      </c>
      <c r="F20" s="29"/>
      <c r="G20" s="29"/>
      <c r="H20" s="31"/>
    </row>
    <row r="21" spans="1:8" x14ac:dyDescent="0.3">
      <c r="A21" s="28"/>
      <c r="B21" s="29"/>
      <c r="C21" s="29"/>
      <c r="D21" s="29"/>
      <c r="E21" s="30">
        <f t="shared" si="0"/>
        <v>0</v>
      </c>
      <c r="F21" s="29"/>
      <c r="G21" s="29"/>
      <c r="H21" s="31"/>
    </row>
    <row r="22" spans="1:8" x14ac:dyDescent="0.3">
      <c r="A22" s="28"/>
      <c r="B22" s="29"/>
      <c r="C22" s="29"/>
      <c r="D22" s="29"/>
      <c r="E22" s="30">
        <f t="shared" si="0"/>
        <v>0</v>
      </c>
      <c r="F22" s="29"/>
      <c r="G22" s="29"/>
      <c r="H22" s="31"/>
    </row>
    <row r="23" spans="1:8" x14ac:dyDescent="0.3">
      <c r="A23" s="28"/>
      <c r="B23" s="29"/>
      <c r="C23" s="29"/>
      <c r="D23" s="29"/>
      <c r="E23" s="30">
        <f t="shared" si="0"/>
        <v>0</v>
      </c>
      <c r="F23" s="29"/>
      <c r="G23" s="29"/>
      <c r="H23" s="31"/>
    </row>
    <row r="24" spans="1:8" x14ac:dyDescent="0.3">
      <c r="A24" s="28"/>
      <c r="B24" s="29"/>
      <c r="C24" s="29"/>
      <c r="D24" s="29"/>
      <c r="E24" s="30">
        <f t="shared" si="0"/>
        <v>0</v>
      </c>
      <c r="F24" s="29"/>
      <c r="G24" s="29"/>
      <c r="H24" s="31"/>
    </row>
    <row r="25" spans="1:8" x14ac:dyDescent="0.3">
      <c r="A25" s="28"/>
      <c r="B25" s="29"/>
      <c r="C25" s="29"/>
      <c r="D25" s="29"/>
      <c r="E25" s="30">
        <f t="shared" si="0"/>
        <v>0</v>
      </c>
      <c r="F25" s="29"/>
      <c r="G25" s="29"/>
      <c r="H25" s="31"/>
    </row>
    <row r="26" spans="1:8" x14ac:dyDescent="0.3">
      <c r="A26" s="28"/>
      <c r="B26" s="29"/>
      <c r="C26" s="29"/>
      <c r="D26" s="29"/>
      <c r="E26" s="30">
        <f t="shared" si="0"/>
        <v>0</v>
      </c>
      <c r="F26" s="29"/>
      <c r="G26" s="29"/>
      <c r="H26" s="31"/>
    </row>
    <row r="27" spans="1:8" x14ac:dyDescent="0.3">
      <c r="A27" s="28"/>
      <c r="B27" s="29"/>
      <c r="C27" s="29"/>
      <c r="D27" s="29"/>
      <c r="E27" s="30">
        <f t="shared" si="0"/>
        <v>0</v>
      </c>
      <c r="F27" s="29"/>
      <c r="G27" s="29"/>
      <c r="H27" s="31"/>
    </row>
    <row r="28" spans="1:8" x14ac:dyDescent="0.3">
      <c r="A28" s="28"/>
      <c r="B28" s="29"/>
      <c r="C28" s="29"/>
      <c r="D28" s="29"/>
      <c r="E28" s="30">
        <f t="shared" si="0"/>
        <v>0</v>
      </c>
      <c r="F28" s="29"/>
      <c r="G28" s="29"/>
      <c r="H28" s="31"/>
    </row>
    <row r="29" spans="1:8" x14ac:dyDescent="0.3">
      <c r="A29" s="28"/>
      <c r="B29" s="29"/>
      <c r="C29" s="29"/>
      <c r="D29" s="29"/>
      <c r="E29" s="30">
        <f t="shared" si="0"/>
        <v>0</v>
      </c>
      <c r="F29" s="29"/>
      <c r="G29" s="29"/>
      <c r="H29" s="31"/>
    </row>
    <row r="30" spans="1:8" x14ac:dyDescent="0.3">
      <c r="A30" s="28"/>
      <c r="B30" s="29"/>
      <c r="C30" s="29"/>
      <c r="D30" s="29"/>
      <c r="E30" s="30">
        <f t="shared" si="0"/>
        <v>0</v>
      </c>
      <c r="F30" s="29"/>
      <c r="G30" s="29"/>
      <c r="H30" s="31"/>
    </row>
    <row r="31" spans="1:8" x14ac:dyDescent="0.3">
      <c r="A31" s="28"/>
      <c r="B31" s="29"/>
      <c r="C31" s="29"/>
      <c r="D31" s="29"/>
      <c r="E31" s="30">
        <f t="shared" si="0"/>
        <v>0</v>
      </c>
      <c r="F31" s="29"/>
      <c r="G31" s="29"/>
      <c r="H31" s="31"/>
    </row>
    <row r="32" spans="1:8" x14ac:dyDescent="0.3">
      <c r="A32" s="28"/>
      <c r="B32" s="29"/>
      <c r="C32" s="29"/>
      <c r="D32" s="29"/>
      <c r="E32" s="30">
        <f t="shared" si="0"/>
        <v>0</v>
      </c>
      <c r="F32" s="29"/>
      <c r="G32" s="29"/>
      <c r="H32" s="31"/>
    </row>
    <row r="33" spans="1:8" x14ac:dyDescent="0.3">
      <c r="A33" s="28"/>
      <c r="B33" s="29"/>
      <c r="C33" s="29"/>
      <c r="D33" s="29"/>
      <c r="E33" s="30">
        <f t="shared" si="0"/>
        <v>0</v>
      </c>
      <c r="F33" s="29"/>
      <c r="G33" s="29"/>
      <c r="H33" s="31"/>
    </row>
    <row r="34" spans="1:8" ht="15" thickBot="1" x14ac:dyDescent="0.35">
      <c r="A34" s="32"/>
      <c r="B34" s="33"/>
      <c r="C34" s="33"/>
      <c r="D34" s="33"/>
      <c r="E34" s="34">
        <f t="shared" si="0"/>
        <v>0</v>
      </c>
      <c r="F34" s="33"/>
      <c r="G34" s="33"/>
      <c r="H34" s="35"/>
    </row>
    <row r="35" spans="1:8" x14ac:dyDescent="0.3">
      <c r="A35" s="22"/>
      <c r="B35" s="22" t="s">
        <v>19</v>
      </c>
      <c r="C35" s="22" t="s">
        <v>20</v>
      </c>
      <c r="D35" s="22"/>
      <c r="E35" s="36"/>
      <c r="F35" s="22"/>
      <c r="G35" s="22"/>
      <c r="H35" s="22"/>
    </row>
    <row r="36" spans="1:8" x14ac:dyDescent="0.3">
      <c r="A36" s="22" t="s">
        <v>21</v>
      </c>
      <c r="B36" s="22"/>
      <c r="C36" s="22"/>
      <c r="D36" s="22"/>
      <c r="E36" s="36"/>
      <c r="F36" s="22"/>
      <c r="G36" s="22"/>
      <c r="H36" s="22"/>
    </row>
    <row r="37" spans="1:8" x14ac:dyDescent="0.3">
      <c r="A37" s="22" t="s">
        <v>22</v>
      </c>
      <c r="B37" s="22"/>
      <c r="C37" s="22"/>
      <c r="D37" s="22"/>
      <c r="E37" s="36"/>
      <c r="F37" s="22"/>
      <c r="G37" s="22"/>
      <c r="H37" s="22"/>
    </row>
    <row r="250" spans="2:2" ht="17.399999999999999" hidden="1" x14ac:dyDescent="0.3">
      <c r="B250" s="39" t="s">
        <v>30</v>
      </c>
    </row>
    <row r="251" spans="2:2" ht="17.399999999999999" hidden="1" x14ac:dyDescent="0.3">
      <c r="B251" s="40" t="s">
        <v>31</v>
      </c>
    </row>
    <row r="252" spans="2:2" ht="17.399999999999999" hidden="1" x14ac:dyDescent="0.3">
      <c r="B252" s="40" t="s">
        <v>32</v>
      </c>
    </row>
    <row r="253" spans="2:2" ht="17.399999999999999" hidden="1" x14ac:dyDescent="0.3">
      <c r="B253" s="40" t="s">
        <v>33</v>
      </c>
    </row>
    <row r="254" spans="2:2" ht="17.399999999999999" hidden="1" x14ac:dyDescent="0.3">
      <c r="B254" s="40" t="s">
        <v>34</v>
      </c>
    </row>
    <row r="255" spans="2:2" ht="17.399999999999999" hidden="1" x14ac:dyDescent="0.3">
      <c r="B255" s="40" t="s">
        <v>35</v>
      </c>
    </row>
    <row r="256" spans="2:2" ht="17.399999999999999" hidden="1" x14ac:dyDescent="0.3">
      <c r="B256" s="40" t="s">
        <v>36</v>
      </c>
    </row>
    <row r="257" spans="2:2" ht="17.399999999999999" hidden="1" x14ac:dyDescent="0.3">
      <c r="B257" s="40" t="s">
        <v>37</v>
      </c>
    </row>
    <row r="258" spans="2:2" ht="17.399999999999999" hidden="1" x14ac:dyDescent="0.3">
      <c r="B258" s="40" t="s">
        <v>38</v>
      </c>
    </row>
    <row r="259" spans="2:2" ht="17.399999999999999" hidden="1" x14ac:dyDescent="0.3">
      <c r="B259" s="40" t="s">
        <v>39</v>
      </c>
    </row>
    <row r="260" spans="2:2" ht="17.399999999999999" hidden="1" x14ac:dyDescent="0.3">
      <c r="B260" s="40" t="s">
        <v>40</v>
      </c>
    </row>
    <row r="261" spans="2:2" ht="17.399999999999999" hidden="1" x14ac:dyDescent="0.3">
      <c r="B261" s="40" t="s">
        <v>41</v>
      </c>
    </row>
    <row r="262" spans="2:2" ht="17.399999999999999" hidden="1" x14ac:dyDescent="0.3">
      <c r="B262" s="40" t="s">
        <v>42</v>
      </c>
    </row>
    <row r="263" spans="2:2" ht="17.399999999999999" hidden="1" x14ac:dyDescent="0.3">
      <c r="B263" s="40" t="s">
        <v>43</v>
      </c>
    </row>
    <row r="264" spans="2:2" ht="17.399999999999999" hidden="1" x14ac:dyDescent="0.3">
      <c r="B264" s="40" t="s">
        <v>44</v>
      </c>
    </row>
    <row r="265" spans="2:2" ht="17.399999999999999" hidden="1" x14ac:dyDescent="0.3">
      <c r="B265" s="40" t="s">
        <v>45</v>
      </c>
    </row>
    <row r="266" spans="2:2" ht="17.399999999999999" hidden="1" x14ac:dyDescent="0.3">
      <c r="B266" s="40" t="s">
        <v>46</v>
      </c>
    </row>
    <row r="267" spans="2:2" ht="17.399999999999999" hidden="1" x14ac:dyDescent="0.3">
      <c r="B267" s="40" t="s">
        <v>47</v>
      </c>
    </row>
    <row r="268" spans="2:2" ht="17.399999999999999" hidden="1" x14ac:dyDescent="0.3">
      <c r="B268" s="40" t="s">
        <v>48</v>
      </c>
    </row>
    <row r="269" spans="2:2" ht="17.399999999999999" hidden="1" x14ac:dyDescent="0.3">
      <c r="B269" s="40" t="s">
        <v>49</v>
      </c>
    </row>
    <row r="270" spans="2:2" ht="17.399999999999999" hidden="1" x14ac:dyDescent="0.3">
      <c r="B270" s="40" t="s">
        <v>50</v>
      </c>
    </row>
    <row r="271" spans="2:2" ht="17.399999999999999" hidden="1" x14ac:dyDescent="0.3">
      <c r="B271" s="40" t="s">
        <v>51</v>
      </c>
    </row>
    <row r="272" spans="2:2" ht="17.399999999999999" hidden="1" x14ac:dyDescent="0.3">
      <c r="B272" s="40" t="s">
        <v>52</v>
      </c>
    </row>
    <row r="273" spans="2:2" ht="17.399999999999999" hidden="1" x14ac:dyDescent="0.3">
      <c r="B273" s="40" t="s">
        <v>53</v>
      </c>
    </row>
    <row r="274" spans="2:2" ht="17.399999999999999" hidden="1" x14ac:dyDescent="0.3">
      <c r="B274" s="40" t="s">
        <v>54</v>
      </c>
    </row>
    <row r="275" spans="2:2" ht="17.399999999999999" hidden="1" x14ac:dyDescent="0.3">
      <c r="B275" s="40" t="s">
        <v>55</v>
      </c>
    </row>
    <row r="276" spans="2:2" ht="17.399999999999999" hidden="1" x14ac:dyDescent="0.3">
      <c r="B276" s="40" t="s">
        <v>56</v>
      </c>
    </row>
    <row r="277" spans="2:2" ht="17.399999999999999" hidden="1" x14ac:dyDescent="0.3">
      <c r="B277" s="40" t="s">
        <v>57</v>
      </c>
    </row>
    <row r="278" spans="2:2" ht="17.399999999999999" hidden="1" x14ac:dyDescent="0.3">
      <c r="B278" s="40" t="s">
        <v>58</v>
      </c>
    </row>
    <row r="279" spans="2:2" ht="17.399999999999999" hidden="1" x14ac:dyDescent="0.3">
      <c r="B279" s="40" t="s">
        <v>59</v>
      </c>
    </row>
    <row r="280" spans="2:2" ht="17.399999999999999" hidden="1" x14ac:dyDescent="0.3">
      <c r="B280" s="40" t="s">
        <v>60</v>
      </c>
    </row>
    <row r="281" spans="2:2" ht="17.399999999999999" hidden="1" x14ac:dyDescent="0.3">
      <c r="B281" s="40" t="s">
        <v>61</v>
      </c>
    </row>
    <row r="282" spans="2:2" ht="17.399999999999999" hidden="1" x14ac:dyDescent="0.3">
      <c r="B282" s="40" t="s">
        <v>62</v>
      </c>
    </row>
    <row r="283" spans="2:2" ht="17.399999999999999" hidden="1" x14ac:dyDescent="0.3">
      <c r="B283" s="40" t="s">
        <v>63</v>
      </c>
    </row>
    <row r="284" spans="2:2" ht="17.399999999999999" hidden="1" x14ac:dyDescent="0.3">
      <c r="B284" s="40" t="s">
        <v>64</v>
      </c>
    </row>
    <row r="285" spans="2:2" ht="17.399999999999999" hidden="1" x14ac:dyDescent="0.3">
      <c r="B285" s="40" t="s">
        <v>65</v>
      </c>
    </row>
    <row r="286" spans="2:2" ht="17.399999999999999" hidden="1" x14ac:dyDescent="0.3">
      <c r="B286" s="40" t="s">
        <v>66</v>
      </c>
    </row>
    <row r="287" spans="2:2" ht="17.399999999999999" hidden="1" x14ac:dyDescent="0.3">
      <c r="B287" s="40" t="s">
        <v>67</v>
      </c>
    </row>
    <row r="288" spans="2:2" ht="17.399999999999999" hidden="1" x14ac:dyDescent="0.3">
      <c r="B288" s="40" t="s">
        <v>68</v>
      </c>
    </row>
    <row r="289" spans="2:2" ht="17.399999999999999" hidden="1" x14ac:dyDescent="0.3">
      <c r="B289" s="40" t="s">
        <v>69</v>
      </c>
    </row>
    <row r="290" spans="2:2" ht="17.399999999999999" hidden="1" x14ac:dyDescent="0.3">
      <c r="B290" s="40" t="s">
        <v>70</v>
      </c>
    </row>
    <row r="291" spans="2:2" ht="17.399999999999999" hidden="1" x14ac:dyDescent="0.3">
      <c r="B291" s="40" t="s">
        <v>71</v>
      </c>
    </row>
    <row r="292" spans="2:2" ht="17.399999999999999" hidden="1" x14ac:dyDescent="0.3">
      <c r="B292" s="40" t="s">
        <v>72</v>
      </c>
    </row>
    <row r="293" spans="2:2" ht="17.399999999999999" hidden="1" x14ac:dyDescent="0.3">
      <c r="B293" s="40" t="s">
        <v>73</v>
      </c>
    </row>
    <row r="294" spans="2:2" ht="17.399999999999999" hidden="1" x14ac:dyDescent="0.3">
      <c r="B294" s="40" t="s">
        <v>74</v>
      </c>
    </row>
    <row r="295" spans="2:2" ht="17.399999999999999" hidden="1" x14ac:dyDescent="0.3">
      <c r="B295" s="40" t="s">
        <v>75</v>
      </c>
    </row>
    <row r="296" spans="2:2" ht="17.399999999999999" hidden="1" x14ac:dyDescent="0.3">
      <c r="B296" s="40" t="s">
        <v>76</v>
      </c>
    </row>
    <row r="297" spans="2:2" ht="17.399999999999999" hidden="1" x14ac:dyDescent="0.3">
      <c r="B297" s="40" t="s">
        <v>77</v>
      </c>
    </row>
    <row r="298" spans="2:2" ht="17.399999999999999" hidden="1" x14ac:dyDescent="0.3">
      <c r="B298" s="40" t="s">
        <v>78</v>
      </c>
    </row>
    <row r="299" spans="2:2" ht="17.399999999999999" hidden="1" x14ac:dyDescent="0.3">
      <c r="B299" s="40" t="s">
        <v>79</v>
      </c>
    </row>
    <row r="300" spans="2:2" ht="17.399999999999999" hidden="1" x14ac:dyDescent="0.3">
      <c r="B300" s="40" t="s">
        <v>80</v>
      </c>
    </row>
    <row r="301" spans="2:2" ht="17.399999999999999" hidden="1" x14ac:dyDescent="0.3">
      <c r="B301" s="40" t="s">
        <v>81</v>
      </c>
    </row>
    <row r="302" spans="2:2" ht="17.399999999999999" hidden="1" x14ac:dyDescent="0.3">
      <c r="B302" s="40" t="s">
        <v>82</v>
      </c>
    </row>
    <row r="303" spans="2:2" ht="17.399999999999999" hidden="1" x14ac:dyDescent="0.3">
      <c r="B303" s="40" t="s">
        <v>83</v>
      </c>
    </row>
    <row r="304" spans="2:2" ht="17.399999999999999" hidden="1" x14ac:dyDescent="0.3">
      <c r="B304" s="40" t="s">
        <v>84</v>
      </c>
    </row>
    <row r="305" spans="2:2" ht="17.399999999999999" hidden="1" x14ac:dyDescent="0.3">
      <c r="B305" s="40" t="s">
        <v>85</v>
      </c>
    </row>
    <row r="306" spans="2:2" ht="17.399999999999999" hidden="1" x14ac:dyDescent="0.3">
      <c r="B306" s="40" t="s">
        <v>86</v>
      </c>
    </row>
    <row r="307" spans="2:2" ht="17.399999999999999" hidden="1" x14ac:dyDescent="0.3">
      <c r="B307" s="40" t="s">
        <v>87</v>
      </c>
    </row>
    <row r="308" spans="2:2" ht="17.399999999999999" hidden="1" x14ac:dyDescent="0.3">
      <c r="B308" s="40" t="s">
        <v>88</v>
      </c>
    </row>
    <row r="309" spans="2:2" ht="17.399999999999999" hidden="1" x14ac:dyDescent="0.3">
      <c r="B309" s="40" t="s">
        <v>89</v>
      </c>
    </row>
    <row r="310" spans="2:2" ht="17.399999999999999" hidden="1" x14ac:dyDescent="0.3">
      <c r="B310" s="40" t="s">
        <v>90</v>
      </c>
    </row>
    <row r="311" spans="2:2" ht="17.399999999999999" hidden="1" x14ac:dyDescent="0.3">
      <c r="B311" s="40" t="s">
        <v>91</v>
      </c>
    </row>
    <row r="312" spans="2:2" ht="17.399999999999999" hidden="1" x14ac:dyDescent="0.3">
      <c r="B312" s="40" t="s">
        <v>92</v>
      </c>
    </row>
    <row r="313" spans="2:2" ht="17.399999999999999" hidden="1" x14ac:dyDescent="0.3">
      <c r="B313" s="40" t="s">
        <v>93</v>
      </c>
    </row>
    <row r="314" spans="2:2" ht="17.399999999999999" hidden="1" x14ac:dyDescent="0.3">
      <c r="B314" s="40" t="s">
        <v>94</v>
      </c>
    </row>
    <row r="315" spans="2:2" ht="17.399999999999999" hidden="1" x14ac:dyDescent="0.3">
      <c r="B315" s="40" t="s">
        <v>95</v>
      </c>
    </row>
    <row r="316" spans="2:2" ht="17.399999999999999" hidden="1" x14ac:dyDescent="0.3">
      <c r="B316" s="40" t="s">
        <v>96</v>
      </c>
    </row>
    <row r="317" spans="2:2" ht="17.399999999999999" hidden="1" x14ac:dyDescent="0.3">
      <c r="B317" s="40" t="s">
        <v>97</v>
      </c>
    </row>
    <row r="318" spans="2:2" ht="17.399999999999999" hidden="1" x14ac:dyDescent="0.3">
      <c r="B318" s="40" t="s">
        <v>98</v>
      </c>
    </row>
    <row r="319" spans="2:2" ht="17.399999999999999" hidden="1" x14ac:dyDescent="0.3">
      <c r="B319" s="40" t="s">
        <v>99</v>
      </c>
    </row>
    <row r="320" spans="2:2" ht="17.399999999999999" hidden="1" x14ac:dyDescent="0.3">
      <c r="B320" s="40" t="s">
        <v>100</v>
      </c>
    </row>
    <row r="321" spans="2:2" ht="17.399999999999999" hidden="1" x14ac:dyDescent="0.3">
      <c r="B321" s="40" t="s">
        <v>101</v>
      </c>
    </row>
    <row r="322" spans="2:2" ht="17.399999999999999" hidden="1" x14ac:dyDescent="0.3">
      <c r="B322" s="40" t="s">
        <v>102</v>
      </c>
    </row>
    <row r="323" spans="2:2" ht="17.399999999999999" hidden="1" x14ac:dyDescent="0.3">
      <c r="B323" s="40" t="s">
        <v>103</v>
      </c>
    </row>
    <row r="324" spans="2:2" ht="17.399999999999999" hidden="1" x14ac:dyDescent="0.3">
      <c r="B324" s="40" t="s">
        <v>104</v>
      </c>
    </row>
    <row r="325" spans="2:2" ht="17.399999999999999" hidden="1" x14ac:dyDescent="0.3">
      <c r="B325" s="40" t="s">
        <v>105</v>
      </c>
    </row>
    <row r="326" spans="2:2" ht="17.399999999999999" hidden="1" x14ac:dyDescent="0.3">
      <c r="B326" s="40" t="s">
        <v>106</v>
      </c>
    </row>
    <row r="327" spans="2:2" ht="17.399999999999999" hidden="1" x14ac:dyDescent="0.3">
      <c r="B327" s="40" t="s">
        <v>107</v>
      </c>
    </row>
    <row r="328" spans="2:2" ht="17.399999999999999" hidden="1" x14ac:dyDescent="0.3">
      <c r="B328" s="40" t="s">
        <v>108</v>
      </c>
    </row>
    <row r="329" spans="2:2" ht="17.399999999999999" hidden="1" x14ac:dyDescent="0.3">
      <c r="B329" s="40" t="s">
        <v>109</v>
      </c>
    </row>
    <row r="330" spans="2:2" ht="17.399999999999999" hidden="1" x14ac:dyDescent="0.3">
      <c r="B330" s="40" t="s">
        <v>110</v>
      </c>
    </row>
    <row r="331" spans="2:2" ht="17.399999999999999" hidden="1" x14ac:dyDescent="0.3">
      <c r="B331" s="40" t="s">
        <v>111</v>
      </c>
    </row>
    <row r="332" spans="2:2" ht="17.399999999999999" hidden="1" x14ac:dyDescent="0.3">
      <c r="B332" s="40" t="s">
        <v>112</v>
      </c>
    </row>
    <row r="333" spans="2:2" ht="17.399999999999999" hidden="1" x14ac:dyDescent="0.3">
      <c r="B333" s="40" t="s">
        <v>113</v>
      </c>
    </row>
    <row r="334" spans="2:2" ht="17.399999999999999" hidden="1" x14ac:dyDescent="0.3">
      <c r="B334" s="40" t="s">
        <v>114</v>
      </c>
    </row>
    <row r="335" spans="2:2" ht="17.399999999999999" hidden="1" x14ac:dyDescent="0.3">
      <c r="B335" s="40" t="s">
        <v>115</v>
      </c>
    </row>
    <row r="336" spans="2:2" ht="17.399999999999999" hidden="1" x14ac:dyDescent="0.3">
      <c r="B336" s="40" t="s">
        <v>116</v>
      </c>
    </row>
    <row r="337" spans="2:2" ht="17.399999999999999" hidden="1" x14ac:dyDescent="0.3">
      <c r="B337" s="40" t="s">
        <v>117</v>
      </c>
    </row>
    <row r="338" spans="2:2" ht="17.399999999999999" hidden="1" x14ac:dyDescent="0.3">
      <c r="B338" s="40" t="s">
        <v>118</v>
      </c>
    </row>
    <row r="339" spans="2:2" ht="17.399999999999999" hidden="1" x14ac:dyDescent="0.3">
      <c r="B339" s="40" t="s">
        <v>119</v>
      </c>
    </row>
    <row r="340" spans="2:2" ht="17.399999999999999" hidden="1" x14ac:dyDescent="0.3">
      <c r="B340" s="40" t="s">
        <v>120</v>
      </c>
    </row>
    <row r="341" spans="2:2" ht="17.399999999999999" hidden="1" x14ac:dyDescent="0.3">
      <c r="B341" s="40" t="s">
        <v>121</v>
      </c>
    </row>
    <row r="342" spans="2:2" ht="17.399999999999999" hidden="1" x14ac:dyDescent="0.3">
      <c r="B342" s="40" t="s">
        <v>122</v>
      </c>
    </row>
    <row r="343" spans="2:2" ht="17.399999999999999" hidden="1" x14ac:dyDescent="0.3">
      <c r="B343" s="40" t="s">
        <v>123</v>
      </c>
    </row>
    <row r="344" spans="2:2" ht="17.399999999999999" hidden="1" x14ac:dyDescent="0.3">
      <c r="B344" s="40" t="s">
        <v>124</v>
      </c>
    </row>
    <row r="345" spans="2:2" ht="17.399999999999999" hidden="1" x14ac:dyDescent="0.3">
      <c r="B345" s="40" t="s">
        <v>125</v>
      </c>
    </row>
    <row r="346" spans="2:2" ht="17.399999999999999" hidden="1" x14ac:dyDescent="0.3">
      <c r="B346" s="40" t="s">
        <v>126</v>
      </c>
    </row>
    <row r="347" spans="2:2" ht="17.399999999999999" hidden="1" x14ac:dyDescent="0.3">
      <c r="B347" s="40" t="s">
        <v>127</v>
      </c>
    </row>
    <row r="348" spans="2:2" ht="17.399999999999999" hidden="1" x14ac:dyDescent="0.3">
      <c r="B348" s="40" t="s">
        <v>128</v>
      </c>
    </row>
    <row r="349" spans="2:2" ht="17.399999999999999" hidden="1" x14ac:dyDescent="0.3">
      <c r="B349" s="40" t="s">
        <v>129</v>
      </c>
    </row>
    <row r="350" spans="2:2" ht="17.399999999999999" hidden="1" x14ac:dyDescent="0.3">
      <c r="B350" s="40" t="s">
        <v>130</v>
      </c>
    </row>
    <row r="351" spans="2:2" ht="17.399999999999999" hidden="1" x14ac:dyDescent="0.3">
      <c r="B351" s="40" t="s">
        <v>131</v>
      </c>
    </row>
    <row r="352" spans="2:2" ht="17.399999999999999" hidden="1" x14ac:dyDescent="0.3">
      <c r="B352" s="40" t="s">
        <v>132</v>
      </c>
    </row>
    <row r="353" spans="2:2" ht="17.399999999999999" hidden="1" x14ac:dyDescent="0.3">
      <c r="B353" s="40" t="s">
        <v>133</v>
      </c>
    </row>
    <row r="354" spans="2:2" ht="17.399999999999999" hidden="1" x14ac:dyDescent="0.3">
      <c r="B354" s="40" t="s">
        <v>134</v>
      </c>
    </row>
    <row r="355" spans="2:2" ht="17.399999999999999" hidden="1" x14ac:dyDescent="0.3">
      <c r="B355" s="40" t="s">
        <v>135</v>
      </c>
    </row>
    <row r="356" spans="2:2" ht="17.399999999999999" hidden="1" x14ac:dyDescent="0.3">
      <c r="B356" s="40" t="s">
        <v>136</v>
      </c>
    </row>
    <row r="357" spans="2:2" ht="17.399999999999999" hidden="1" x14ac:dyDescent="0.3">
      <c r="B357" s="40" t="s">
        <v>137</v>
      </c>
    </row>
    <row r="358" spans="2:2" ht="17.399999999999999" hidden="1" x14ac:dyDescent="0.3">
      <c r="B358" s="40" t="s">
        <v>138</v>
      </c>
    </row>
    <row r="359" spans="2:2" ht="17.399999999999999" hidden="1" x14ac:dyDescent="0.3">
      <c r="B359" s="40" t="s">
        <v>139</v>
      </c>
    </row>
    <row r="360" spans="2:2" ht="17.399999999999999" hidden="1" x14ac:dyDescent="0.3">
      <c r="B360" s="40" t="s">
        <v>140</v>
      </c>
    </row>
    <row r="361" spans="2:2" ht="17.399999999999999" hidden="1" x14ac:dyDescent="0.3">
      <c r="B361" s="40" t="s">
        <v>141</v>
      </c>
    </row>
    <row r="362" spans="2:2" ht="17.399999999999999" hidden="1" x14ac:dyDescent="0.3">
      <c r="B362" s="40" t="s">
        <v>142</v>
      </c>
    </row>
    <row r="363" spans="2:2" ht="17.399999999999999" hidden="1" x14ac:dyDescent="0.3">
      <c r="B363" s="40" t="s">
        <v>143</v>
      </c>
    </row>
    <row r="364" spans="2:2" ht="17.399999999999999" hidden="1" x14ac:dyDescent="0.3">
      <c r="B364" s="40" t="s">
        <v>144</v>
      </c>
    </row>
    <row r="365" spans="2:2" ht="17.399999999999999" hidden="1" x14ac:dyDescent="0.3">
      <c r="B365" s="40" t="s">
        <v>145</v>
      </c>
    </row>
    <row r="366" spans="2:2" ht="17.399999999999999" hidden="1" x14ac:dyDescent="0.3">
      <c r="B366" s="40" t="s">
        <v>146</v>
      </c>
    </row>
    <row r="367" spans="2:2" ht="17.399999999999999" hidden="1" x14ac:dyDescent="0.3">
      <c r="B367" s="40" t="s">
        <v>147</v>
      </c>
    </row>
    <row r="368" spans="2:2" ht="17.399999999999999" hidden="1" x14ac:dyDescent="0.3">
      <c r="B368" s="40" t="s">
        <v>148</v>
      </c>
    </row>
    <row r="369" spans="2:2" ht="17.399999999999999" hidden="1" x14ac:dyDescent="0.3">
      <c r="B369" s="40" t="s">
        <v>149</v>
      </c>
    </row>
    <row r="370" spans="2:2" ht="17.399999999999999" hidden="1" x14ac:dyDescent="0.3">
      <c r="B370" s="40" t="s">
        <v>150</v>
      </c>
    </row>
    <row r="371" spans="2:2" ht="17.399999999999999" hidden="1" x14ac:dyDescent="0.3">
      <c r="B371" s="40" t="s">
        <v>151</v>
      </c>
    </row>
    <row r="372" spans="2:2" ht="17.399999999999999" hidden="1" x14ac:dyDescent="0.3">
      <c r="B372" s="40" t="s">
        <v>152</v>
      </c>
    </row>
    <row r="373" spans="2:2" ht="17.399999999999999" hidden="1" x14ac:dyDescent="0.3">
      <c r="B373" s="40" t="s">
        <v>153</v>
      </c>
    </row>
    <row r="374" spans="2:2" ht="17.399999999999999" hidden="1" x14ac:dyDescent="0.3">
      <c r="B374" s="40" t="s">
        <v>154</v>
      </c>
    </row>
    <row r="375" spans="2:2" ht="17.399999999999999" hidden="1" x14ac:dyDescent="0.3">
      <c r="B375" s="40" t="s">
        <v>155</v>
      </c>
    </row>
    <row r="376" spans="2:2" ht="17.399999999999999" hidden="1" x14ac:dyDescent="0.3">
      <c r="B376" s="40" t="s">
        <v>156</v>
      </c>
    </row>
    <row r="377" spans="2:2" ht="17.399999999999999" hidden="1" x14ac:dyDescent="0.3">
      <c r="B377" s="40" t="s">
        <v>157</v>
      </c>
    </row>
    <row r="378" spans="2:2" ht="17.399999999999999" hidden="1" x14ac:dyDescent="0.3">
      <c r="B378" s="40" t="s">
        <v>158</v>
      </c>
    </row>
    <row r="379" spans="2:2" ht="17.399999999999999" hidden="1" x14ac:dyDescent="0.3">
      <c r="B379" s="40" t="s">
        <v>159</v>
      </c>
    </row>
    <row r="380" spans="2:2" ht="17.399999999999999" hidden="1" x14ac:dyDescent="0.3">
      <c r="B380" s="40" t="s">
        <v>160</v>
      </c>
    </row>
    <row r="381" spans="2:2" ht="17.399999999999999" hidden="1" x14ac:dyDescent="0.3">
      <c r="B381" s="40" t="s">
        <v>161</v>
      </c>
    </row>
    <row r="382" spans="2:2" ht="17.399999999999999" hidden="1" x14ac:dyDescent="0.3">
      <c r="B382" s="40" t="s">
        <v>162</v>
      </c>
    </row>
    <row r="383" spans="2:2" ht="17.399999999999999" hidden="1" x14ac:dyDescent="0.3">
      <c r="B383" s="40" t="s">
        <v>163</v>
      </c>
    </row>
    <row r="384" spans="2:2" ht="17.399999999999999" hidden="1" x14ac:dyDescent="0.3">
      <c r="B384" s="40" t="s">
        <v>164</v>
      </c>
    </row>
    <row r="385" spans="2:2" ht="17.399999999999999" hidden="1" x14ac:dyDescent="0.3">
      <c r="B385" s="40" t="s">
        <v>165</v>
      </c>
    </row>
    <row r="386" spans="2:2" ht="17.399999999999999" hidden="1" x14ac:dyDescent="0.3">
      <c r="B386" s="40" t="s">
        <v>166</v>
      </c>
    </row>
    <row r="387" spans="2:2" ht="17.399999999999999" hidden="1" x14ac:dyDescent="0.3">
      <c r="B387" s="40" t="s">
        <v>167</v>
      </c>
    </row>
    <row r="388" spans="2:2" ht="17.399999999999999" hidden="1" x14ac:dyDescent="0.3">
      <c r="B388" s="40" t="s">
        <v>168</v>
      </c>
    </row>
    <row r="389" spans="2:2" ht="17.399999999999999" hidden="1" x14ac:dyDescent="0.3">
      <c r="B389" s="40" t="s">
        <v>169</v>
      </c>
    </row>
    <row r="390" spans="2:2" ht="17.399999999999999" hidden="1" x14ac:dyDescent="0.3">
      <c r="B390" s="40" t="s">
        <v>170</v>
      </c>
    </row>
    <row r="391" spans="2:2" ht="17.399999999999999" hidden="1" x14ac:dyDescent="0.3">
      <c r="B391" s="40" t="s">
        <v>171</v>
      </c>
    </row>
    <row r="392" spans="2:2" ht="17.399999999999999" hidden="1" x14ac:dyDescent="0.3">
      <c r="B392" s="40" t="s">
        <v>172</v>
      </c>
    </row>
    <row r="393" spans="2:2" ht="17.399999999999999" hidden="1" x14ac:dyDescent="0.3">
      <c r="B393" s="40" t="s">
        <v>173</v>
      </c>
    </row>
    <row r="394" spans="2:2" ht="17.399999999999999" hidden="1" x14ac:dyDescent="0.3">
      <c r="B394" s="40" t="s">
        <v>174</v>
      </c>
    </row>
    <row r="395" spans="2:2" ht="17.399999999999999" hidden="1" x14ac:dyDescent="0.3">
      <c r="B395" s="40" t="s">
        <v>175</v>
      </c>
    </row>
    <row r="396" spans="2:2" ht="17.399999999999999" hidden="1" x14ac:dyDescent="0.3">
      <c r="B396" s="40" t="s">
        <v>176</v>
      </c>
    </row>
    <row r="397" spans="2:2" ht="17.399999999999999" hidden="1" x14ac:dyDescent="0.3">
      <c r="B397" s="40" t="s">
        <v>177</v>
      </c>
    </row>
    <row r="398" spans="2:2" ht="17.399999999999999" hidden="1" x14ac:dyDescent="0.3">
      <c r="B398" s="40" t="s">
        <v>178</v>
      </c>
    </row>
    <row r="399" spans="2:2" ht="17.399999999999999" hidden="1" x14ac:dyDescent="0.3">
      <c r="B399" s="40" t="s">
        <v>179</v>
      </c>
    </row>
    <row r="400" spans="2:2" ht="17.399999999999999" hidden="1" x14ac:dyDescent="0.3">
      <c r="B400" s="40" t="s">
        <v>180</v>
      </c>
    </row>
    <row r="401" spans="2:2" ht="17.399999999999999" hidden="1" x14ac:dyDescent="0.3">
      <c r="B401" s="40" t="s">
        <v>181</v>
      </c>
    </row>
    <row r="402" spans="2:2" ht="17.399999999999999" hidden="1" x14ac:dyDescent="0.3">
      <c r="B402" s="40" t="s">
        <v>182</v>
      </c>
    </row>
    <row r="403" spans="2:2" ht="17.399999999999999" hidden="1" x14ac:dyDescent="0.3">
      <c r="B403" s="40" t="s">
        <v>183</v>
      </c>
    </row>
    <row r="404" spans="2:2" ht="17.399999999999999" hidden="1" x14ac:dyDescent="0.3">
      <c r="B404" s="40" t="s">
        <v>184</v>
      </c>
    </row>
    <row r="405" spans="2:2" ht="17.399999999999999" hidden="1" x14ac:dyDescent="0.3">
      <c r="B405" s="40" t="s">
        <v>185</v>
      </c>
    </row>
    <row r="406" spans="2:2" ht="17.399999999999999" hidden="1" x14ac:dyDescent="0.3">
      <c r="B406" s="40" t="s">
        <v>186</v>
      </c>
    </row>
    <row r="407" spans="2:2" ht="17.399999999999999" hidden="1" x14ac:dyDescent="0.3">
      <c r="B407" s="40" t="s">
        <v>187</v>
      </c>
    </row>
    <row r="408" spans="2:2" ht="17.399999999999999" hidden="1" x14ac:dyDescent="0.3">
      <c r="B408" s="40" t="s">
        <v>188</v>
      </c>
    </row>
    <row r="409" spans="2:2" ht="17.399999999999999" hidden="1" x14ac:dyDescent="0.3">
      <c r="B409" s="40" t="s">
        <v>189</v>
      </c>
    </row>
    <row r="410" spans="2:2" ht="17.399999999999999" hidden="1" x14ac:dyDescent="0.3">
      <c r="B410" s="40" t="s">
        <v>190</v>
      </c>
    </row>
    <row r="411" spans="2:2" ht="17.399999999999999" hidden="1" x14ac:dyDescent="0.3">
      <c r="B411" s="40" t="s">
        <v>191</v>
      </c>
    </row>
    <row r="412" spans="2:2" ht="17.399999999999999" hidden="1" x14ac:dyDescent="0.3">
      <c r="B412" s="40" t="s">
        <v>192</v>
      </c>
    </row>
    <row r="413" spans="2:2" ht="17.399999999999999" hidden="1" x14ac:dyDescent="0.3">
      <c r="B413" s="40" t="s">
        <v>193</v>
      </c>
    </row>
    <row r="414" spans="2:2" ht="17.399999999999999" hidden="1" x14ac:dyDescent="0.3">
      <c r="B414" s="40" t="s">
        <v>194</v>
      </c>
    </row>
    <row r="415" spans="2:2" ht="17.399999999999999" hidden="1" x14ac:dyDescent="0.3">
      <c r="B415" s="40" t="s">
        <v>195</v>
      </c>
    </row>
    <row r="416" spans="2:2" ht="17.399999999999999" hidden="1" x14ac:dyDescent="0.3">
      <c r="B416" s="40" t="s">
        <v>196</v>
      </c>
    </row>
    <row r="417" spans="2:2" ht="17.399999999999999" hidden="1" x14ac:dyDescent="0.3">
      <c r="B417" s="40" t="s">
        <v>197</v>
      </c>
    </row>
    <row r="418" spans="2:2" ht="17.399999999999999" hidden="1" x14ac:dyDescent="0.3">
      <c r="B418" s="40" t="s">
        <v>198</v>
      </c>
    </row>
    <row r="419" spans="2:2" ht="17.399999999999999" hidden="1" x14ac:dyDescent="0.3">
      <c r="B419" s="40" t="s">
        <v>199</v>
      </c>
    </row>
    <row r="420" spans="2:2" ht="17.399999999999999" hidden="1" x14ac:dyDescent="0.3">
      <c r="B420" s="40" t="s">
        <v>200</v>
      </c>
    </row>
    <row r="421" spans="2:2" ht="17.399999999999999" hidden="1" x14ac:dyDescent="0.3">
      <c r="B421" s="40" t="s">
        <v>201</v>
      </c>
    </row>
    <row r="422" spans="2:2" ht="17.399999999999999" hidden="1" x14ac:dyDescent="0.3">
      <c r="B422" s="40" t="s">
        <v>202</v>
      </c>
    </row>
    <row r="423" spans="2:2" ht="17.399999999999999" hidden="1" x14ac:dyDescent="0.3">
      <c r="B423" s="40" t="s">
        <v>203</v>
      </c>
    </row>
    <row r="424" spans="2:2" ht="17.399999999999999" hidden="1" x14ac:dyDescent="0.3">
      <c r="B424" s="40" t="s">
        <v>204</v>
      </c>
    </row>
    <row r="425" spans="2:2" ht="17.399999999999999" hidden="1" x14ac:dyDescent="0.3">
      <c r="B425" s="40" t="s">
        <v>205</v>
      </c>
    </row>
    <row r="426" spans="2:2" ht="17.399999999999999" hidden="1" x14ac:dyDescent="0.3">
      <c r="B426" s="40" t="s">
        <v>206</v>
      </c>
    </row>
    <row r="427" spans="2:2" ht="17.399999999999999" hidden="1" x14ac:dyDescent="0.3">
      <c r="B427" s="40" t="s">
        <v>207</v>
      </c>
    </row>
    <row r="428" spans="2:2" ht="17.399999999999999" hidden="1" x14ac:dyDescent="0.3">
      <c r="B428" s="40" t="s">
        <v>208</v>
      </c>
    </row>
    <row r="429" spans="2:2" ht="17.399999999999999" hidden="1" x14ac:dyDescent="0.3">
      <c r="B429" s="40" t="s">
        <v>209</v>
      </c>
    </row>
    <row r="430" spans="2:2" ht="17.399999999999999" hidden="1" x14ac:dyDescent="0.3">
      <c r="B430" s="40" t="s">
        <v>210</v>
      </c>
    </row>
    <row r="431" spans="2:2" ht="17.399999999999999" hidden="1" x14ac:dyDescent="0.3">
      <c r="B431" s="40" t="s">
        <v>211</v>
      </c>
    </row>
    <row r="432" spans="2:2" ht="17.399999999999999" hidden="1" x14ac:dyDescent="0.3">
      <c r="B432" s="40" t="s">
        <v>212</v>
      </c>
    </row>
    <row r="433" spans="2:2" ht="17.399999999999999" hidden="1" x14ac:dyDescent="0.3">
      <c r="B433" s="40" t="s">
        <v>213</v>
      </c>
    </row>
    <row r="434" spans="2:2" ht="17.399999999999999" hidden="1" x14ac:dyDescent="0.3">
      <c r="B434" s="40" t="s">
        <v>214</v>
      </c>
    </row>
    <row r="435" spans="2:2" ht="17.399999999999999" hidden="1" x14ac:dyDescent="0.3">
      <c r="B435" s="40" t="s">
        <v>215</v>
      </c>
    </row>
    <row r="436" spans="2:2" ht="17.399999999999999" hidden="1" x14ac:dyDescent="0.3">
      <c r="B436" s="40" t="s">
        <v>216</v>
      </c>
    </row>
    <row r="437" spans="2:2" ht="17.399999999999999" hidden="1" x14ac:dyDescent="0.3">
      <c r="B437" s="40" t="s">
        <v>217</v>
      </c>
    </row>
    <row r="438" spans="2:2" ht="17.399999999999999" hidden="1" x14ac:dyDescent="0.3">
      <c r="B438" s="40" t="s">
        <v>218</v>
      </c>
    </row>
    <row r="439" spans="2:2" ht="17.399999999999999" hidden="1" x14ac:dyDescent="0.3">
      <c r="B439" s="40" t="s">
        <v>219</v>
      </c>
    </row>
    <row r="440" spans="2:2" ht="17.399999999999999" hidden="1" x14ac:dyDescent="0.3">
      <c r="B440" s="40" t="s">
        <v>220</v>
      </c>
    </row>
    <row r="441" spans="2:2" ht="17.399999999999999" hidden="1" x14ac:dyDescent="0.3">
      <c r="B441" s="40" t="s">
        <v>221</v>
      </c>
    </row>
    <row r="442" spans="2:2" ht="17.399999999999999" hidden="1" x14ac:dyDescent="0.3">
      <c r="B442" s="40" t="s">
        <v>222</v>
      </c>
    </row>
    <row r="443" spans="2:2" ht="17.399999999999999" hidden="1" x14ac:dyDescent="0.3">
      <c r="B443" s="40" t="s">
        <v>223</v>
      </c>
    </row>
    <row r="444" spans="2:2" ht="17.399999999999999" hidden="1" x14ac:dyDescent="0.3">
      <c r="B444" s="40" t="s">
        <v>224</v>
      </c>
    </row>
    <row r="445" spans="2:2" ht="17.399999999999999" hidden="1" x14ac:dyDescent="0.3">
      <c r="B445" s="40" t="s">
        <v>225</v>
      </c>
    </row>
    <row r="446" spans="2:2" ht="17.399999999999999" hidden="1" x14ac:dyDescent="0.3">
      <c r="B446" s="40" t="s">
        <v>226</v>
      </c>
    </row>
    <row r="447" spans="2:2" ht="17.399999999999999" hidden="1" x14ac:dyDescent="0.3">
      <c r="B447" s="40" t="s">
        <v>227</v>
      </c>
    </row>
    <row r="448" spans="2:2" ht="17.399999999999999" hidden="1" x14ac:dyDescent="0.3">
      <c r="B448" s="40" t="s">
        <v>228</v>
      </c>
    </row>
    <row r="449" spans="2:2" ht="17.399999999999999" hidden="1" x14ac:dyDescent="0.3">
      <c r="B449" s="40" t="s">
        <v>229</v>
      </c>
    </row>
    <row r="450" spans="2:2" ht="17.399999999999999" hidden="1" x14ac:dyDescent="0.3">
      <c r="B450" s="40" t="s">
        <v>230</v>
      </c>
    </row>
    <row r="451" spans="2:2" ht="17.399999999999999" hidden="1" x14ac:dyDescent="0.3">
      <c r="B451" s="40" t="s">
        <v>231</v>
      </c>
    </row>
    <row r="452" spans="2:2" ht="17.399999999999999" hidden="1" x14ac:dyDescent="0.3">
      <c r="B452" s="40" t="s">
        <v>232</v>
      </c>
    </row>
    <row r="453" spans="2:2" ht="17.399999999999999" hidden="1" x14ac:dyDescent="0.3">
      <c r="B453" s="40" t="s">
        <v>233</v>
      </c>
    </row>
    <row r="454" spans="2:2" ht="17.399999999999999" hidden="1" x14ac:dyDescent="0.3">
      <c r="B454" s="40" t="s">
        <v>234</v>
      </c>
    </row>
    <row r="455" spans="2:2" ht="17.399999999999999" hidden="1" x14ac:dyDescent="0.3">
      <c r="B455" s="40" t="s">
        <v>235</v>
      </c>
    </row>
    <row r="456" spans="2:2" ht="17.399999999999999" hidden="1" x14ac:dyDescent="0.3">
      <c r="B456" s="40" t="s">
        <v>236</v>
      </c>
    </row>
    <row r="457" spans="2:2" ht="17.399999999999999" hidden="1" x14ac:dyDescent="0.3">
      <c r="B457" s="40" t="s">
        <v>237</v>
      </c>
    </row>
    <row r="458" spans="2:2" ht="17.399999999999999" hidden="1" x14ac:dyDescent="0.3">
      <c r="B458" s="40" t="s">
        <v>238</v>
      </c>
    </row>
    <row r="459" spans="2:2" ht="17.399999999999999" hidden="1" x14ac:dyDescent="0.3">
      <c r="B459" s="40" t="s">
        <v>239</v>
      </c>
    </row>
    <row r="460" spans="2:2" ht="17.399999999999999" hidden="1" x14ac:dyDescent="0.3">
      <c r="B460" s="40" t="s">
        <v>240</v>
      </c>
    </row>
    <row r="461" spans="2:2" ht="17.399999999999999" hidden="1" x14ac:dyDescent="0.3">
      <c r="B461" s="40" t="s">
        <v>241</v>
      </c>
    </row>
    <row r="462" spans="2:2" ht="17.399999999999999" hidden="1" x14ac:dyDescent="0.3">
      <c r="B462" s="40" t="s">
        <v>242</v>
      </c>
    </row>
    <row r="463" spans="2:2" ht="17.399999999999999" hidden="1" x14ac:dyDescent="0.3">
      <c r="B463" s="40" t="s">
        <v>243</v>
      </c>
    </row>
    <row r="464" spans="2:2" ht="17.399999999999999" hidden="1" x14ac:dyDescent="0.3">
      <c r="B464" s="40" t="s">
        <v>244</v>
      </c>
    </row>
    <row r="465" spans="2:2" ht="17.399999999999999" hidden="1" x14ac:dyDescent="0.3">
      <c r="B465" s="40" t="s">
        <v>245</v>
      </c>
    </row>
    <row r="466" spans="2:2" ht="17.399999999999999" hidden="1" x14ac:dyDescent="0.3">
      <c r="B466" s="40" t="s">
        <v>246</v>
      </c>
    </row>
    <row r="467" spans="2:2" ht="17.399999999999999" hidden="1" x14ac:dyDescent="0.3">
      <c r="B467" s="40" t="s">
        <v>247</v>
      </c>
    </row>
    <row r="468" spans="2:2" ht="17.399999999999999" hidden="1" x14ac:dyDescent="0.3">
      <c r="B468" s="40" t="s">
        <v>248</v>
      </c>
    </row>
    <row r="469" spans="2:2" ht="17.399999999999999" hidden="1" x14ac:dyDescent="0.3">
      <c r="B469" s="40" t="s">
        <v>249</v>
      </c>
    </row>
    <row r="470" spans="2:2" ht="17.399999999999999" hidden="1" x14ac:dyDescent="0.3">
      <c r="B470" s="40" t="s">
        <v>250</v>
      </c>
    </row>
    <row r="471" spans="2:2" ht="17.399999999999999" hidden="1" x14ac:dyDescent="0.3">
      <c r="B471" s="40" t="s">
        <v>251</v>
      </c>
    </row>
    <row r="472" spans="2:2" ht="17.399999999999999" hidden="1" x14ac:dyDescent="0.3">
      <c r="B472" s="40" t="s">
        <v>252</v>
      </c>
    </row>
    <row r="473" spans="2:2" ht="17.399999999999999" hidden="1" x14ac:dyDescent="0.3">
      <c r="B473" s="40" t="s">
        <v>253</v>
      </c>
    </row>
    <row r="474" spans="2:2" ht="17.399999999999999" hidden="1" x14ac:dyDescent="0.3">
      <c r="B474" s="40" t="s">
        <v>254</v>
      </c>
    </row>
    <row r="475" spans="2:2" ht="17.399999999999999" hidden="1" x14ac:dyDescent="0.3">
      <c r="B475" s="40" t="s">
        <v>255</v>
      </c>
    </row>
    <row r="476" spans="2:2" ht="17.399999999999999" hidden="1" x14ac:dyDescent="0.3">
      <c r="B476" s="40" t="s">
        <v>256</v>
      </c>
    </row>
    <row r="477" spans="2:2" ht="17.399999999999999" hidden="1" x14ac:dyDescent="0.3">
      <c r="B477" s="40" t="s">
        <v>257</v>
      </c>
    </row>
    <row r="478" spans="2:2" ht="17.399999999999999" hidden="1" x14ac:dyDescent="0.3">
      <c r="B478" s="40" t="s">
        <v>258</v>
      </c>
    </row>
    <row r="479" spans="2:2" ht="17.399999999999999" hidden="1" x14ac:dyDescent="0.3">
      <c r="B479" s="40" t="s">
        <v>259</v>
      </c>
    </row>
    <row r="480" spans="2:2" ht="17.399999999999999" hidden="1" x14ac:dyDescent="0.3">
      <c r="B480" s="40" t="s">
        <v>260</v>
      </c>
    </row>
    <row r="481" spans="2:2" ht="17.399999999999999" hidden="1" x14ac:dyDescent="0.3">
      <c r="B481" s="40" t="s">
        <v>261</v>
      </c>
    </row>
    <row r="482" spans="2:2" ht="17.399999999999999" hidden="1" x14ac:dyDescent="0.3">
      <c r="B482" s="40" t="s">
        <v>262</v>
      </c>
    </row>
    <row r="483" spans="2:2" ht="17.399999999999999" hidden="1" x14ac:dyDescent="0.3">
      <c r="B483" s="40" t="s">
        <v>263</v>
      </c>
    </row>
    <row r="484" spans="2:2" ht="17.399999999999999" hidden="1" x14ac:dyDescent="0.3">
      <c r="B484" s="40" t="s">
        <v>264</v>
      </c>
    </row>
    <row r="485" spans="2:2" ht="17.399999999999999" hidden="1" x14ac:dyDescent="0.3">
      <c r="B485" s="40" t="s">
        <v>265</v>
      </c>
    </row>
    <row r="486" spans="2:2" ht="17.399999999999999" hidden="1" x14ac:dyDescent="0.3">
      <c r="B486" s="40" t="s">
        <v>266</v>
      </c>
    </row>
    <row r="487" spans="2:2" ht="17.399999999999999" hidden="1" x14ac:dyDescent="0.3">
      <c r="B487" s="40" t="s">
        <v>267</v>
      </c>
    </row>
    <row r="488" spans="2:2" ht="17.399999999999999" hidden="1" x14ac:dyDescent="0.3">
      <c r="B488" s="40" t="s">
        <v>268</v>
      </c>
    </row>
    <row r="489" spans="2:2" ht="17.399999999999999" hidden="1" x14ac:dyDescent="0.3">
      <c r="B489" s="40" t="s">
        <v>269</v>
      </c>
    </row>
    <row r="490" spans="2:2" ht="17.399999999999999" hidden="1" x14ac:dyDescent="0.3">
      <c r="B490" s="40" t="s">
        <v>270</v>
      </c>
    </row>
    <row r="491" spans="2:2" ht="17.399999999999999" hidden="1" x14ac:dyDescent="0.3">
      <c r="B491" s="40" t="s">
        <v>271</v>
      </c>
    </row>
    <row r="492" spans="2:2" ht="17.399999999999999" hidden="1" x14ac:dyDescent="0.3">
      <c r="B492" s="40" t="s">
        <v>272</v>
      </c>
    </row>
    <row r="493" spans="2:2" ht="17.399999999999999" hidden="1" x14ac:dyDescent="0.3">
      <c r="B493" s="40" t="s">
        <v>273</v>
      </c>
    </row>
    <row r="494" spans="2:2" ht="17.399999999999999" hidden="1" x14ac:dyDescent="0.3">
      <c r="B494" s="40" t="s">
        <v>274</v>
      </c>
    </row>
    <row r="495" spans="2:2" ht="17.399999999999999" hidden="1" x14ac:dyDescent="0.3">
      <c r="B495" s="40" t="s">
        <v>275</v>
      </c>
    </row>
    <row r="496" spans="2:2" ht="17.399999999999999" hidden="1" x14ac:dyDescent="0.3">
      <c r="B496" s="40" t="s">
        <v>276</v>
      </c>
    </row>
    <row r="497" spans="2:2" ht="17.399999999999999" hidden="1" x14ac:dyDescent="0.3">
      <c r="B497" s="40" t="s">
        <v>277</v>
      </c>
    </row>
    <row r="498" spans="2:2" ht="17.399999999999999" hidden="1" x14ac:dyDescent="0.3">
      <c r="B498" s="40" t="s">
        <v>278</v>
      </c>
    </row>
    <row r="499" spans="2:2" ht="17.399999999999999" hidden="1" x14ac:dyDescent="0.3">
      <c r="B499" s="40" t="s">
        <v>279</v>
      </c>
    </row>
    <row r="500" spans="2:2" ht="17.399999999999999" hidden="1" x14ac:dyDescent="0.3">
      <c r="B500" s="40" t="s">
        <v>280</v>
      </c>
    </row>
    <row r="501" spans="2:2" ht="17.399999999999999" hidden="1" x14ac:dyDescent="0.3">
      <c r="B501" s="40" t="s">
        <v>281</v>
      </c>
    </row>
    <row r="502" spans="2:2" ht="17.399999999999999" hidden="1" x14ac:dyDescent="0.3">
      <c r="B502" s="40" t="s">
        <v>282</v>
      </c>
    </row>
    <row r="503" spans="2:2" ht="17.399999999999999" hidden="1" x14ac:dyDescent="0.3">
      <c r="B503" s="40" t="s">
        <v>283</v>
      </c>
    </row>
    <row r="504" spans="2:2" ht="17.399999999999999" hidden="1" x14ac:dyDescent="0.3">
      <c r="B504" s="40" t="s">
        <v>284</v>
      </c>
    </row>
    <row r="505" spans="2:2" ht="17.399999999999999" hidden="1" x14ac:dyDescent="0.3">
      <c r="B505" s="40" t="s">
        <v>285</v>
      </c>
    </row>
    <row r="506" spans="2:2" ht="17.399999999999999" hidden="1" x14ac:dyDescent="0.3">
      <c r="B506" s="40" t="s">
        <v>286</v>
      </c>
    </row>
    <row r="507" spans="2:2" ht="17.399999999999999" hidden="1" x14ac:dyDescent="0.3">
      <c r="B507" s="40" t="s">
        <v>287</v>
      </c>
    </row>
    <row r="508" spans="2:2" ht="17.399999999999999" hidden="1" x14ac:dyDescent="0.3">
      <c r="B508" s="40" t="s">
        <v>288</v>
      </c>
    </row>
  </sheetData>
  <sheetProtection algorithmName="SHA-512" hashValue="SCJvwhJOxaOaGsYPlmQd+GREbQepu2bWgMXVrx7ZNoHnATt5RB1X/QsIj0uljk/v9X3Weil5U2hm/Ts2KH0jrQ==" saltValue="44GDUe3K4Vb671Cn0sfv4g==" spinCount="100000" sheet="1" objects="1" scenarios="1"/>
  <mergeCells count="3">
    <mergeCell ref="A1:H1"/>
    <mergeCell ref="A2:H2"/>
    <mergeCell ref="A3:H3"/>
  </mergeCells>
  <conditionalFormatting sqref="B1 B3:B37">
    <cfRule type="containsText" dxfId="3" priority="1" operator="containsText" text="Partially">
      <formula>NOT(ISERROR(SEARCH("Partially",B1)))</formula>
    </cfRule>
    <cfRule type="containsText" dxfId="2" priority="2" operator="containsText" text="No">
      <formula>NOT(ISERROR(SEARCH("No",B1)))</formula>
    </cfRule>
  </conditionalFormatting>
  <dataValidations count="3">
    <dataValidation type="list" allowBlank="1" showInputMessage="1" showErrorMessage="1" promptTitle="Quarter" prompt="Select Perriod from list below" sqref="A3:H3" xr:uid="{00000000-0002-0000-0000-000000000000}">
      <formula1>"Q1 (July- Sept),Q2(Oct-Dec),Q3(Jan-March),Q4(April-June),Annual(July- June)"</formula1>
    </dataValidation>
    <dataValidation type="list" allowBlank="1" showInputMessage="1" showErrorMessage="1" sqref="B5:B34" xr:uid="{00000000-0002-0000-0000-000001000000}">
      <formula1>"Yes, Partially, No, N/a"</formula1>
    </dataValidation>
    <dataValidation type="list" allowBlank="1" showInputMessage="1" showErrorMessage="1" sqref="A2:H2" xr:uid="{00000000-0002-0000-0000-000002000000}">
      <formula1>$B$251:$B$508</formula1>
    </dataValidation>
  </dataValidations>
  <pageMargins left="0.7" right="0.7" top="0.75" bottom="0.75" header="0.3" footer="0.3"/>
  <pageSetup paperSize="9"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6"/>
  <sheetViews>
    <sheetView view="pageBreakPreview" zoomScale="60" zoomScaleNormal="100" workbookViewId="0">
      <selection activeCell="B51" sqref="B51"/>
    </sheetView>
  </sheetViews>
  <sheetFormatPr defaultRowHeight="14.4" x14ac:dyDescent="0.3"/>
  <cols>
    <col min="1" max="1" width="36" customWidth="1"/>
    <col min="2" max="2" width="23.5546875" customWidth="1"/>
    <col min="3" max="14" width="20.6640625" customWidth="1"/>
    <col min="15" max="15" width="20.44140625" customWidth="1"/>
  </cols>
  <sheetData>
    <row r="1" spans="1:15" ht="15" thickBot="1" x14ac:dyDescent="0.35">
      <c r="A1" s="50" t="s">
        <v>295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x14ac:dyDescent="0.3">
      <c r="A2" s="1"/>
      <c r="B2" s="1"/>
      <c r="C2" s="53" t="s">
        <v>0</v>
      </c>
      <c r="D2" s="54"/>
      <c r="E2" s="55"/>
      <c r="F2" s="53" t="s">
        <v>1</v>
      </c>
      <c r="G2" s="54"/>
      <c r="H2" s="55"/>
      <c r="I2" s="53" t="s">
        <v>2</v>
      </c>
      <c r="J2" s="54"/>
      <c r="K2" s="55"/>
      <c r="L2" s="53" t="s">
        <v>3</v>
      </c>
      <c r="M2" s="54"/>
      <c r="N2" s="55"/>
      <c r="O2" s="2"/>
    </row>
    <row r="3" spans="1:15" ht="29.4" thickBot="1" x14ac:dyDescent="0.35">
      <c r="A3" s="3" t="s">
        <v>4</v>
      </c>
      <c r="B3" s="38" t="s">
        <v>25</v>
      </c>
      <c r="C3" s="4" t="s">
        <v>6</v>
      </c>
      <c r="D3" s="5" t="s">
        <v>7</v>
      </c>
      <c r="E3" s="6" t="s">
        <v>8</v>
      </c>
      <c r="F3" s="4" t="s">
        <v>9</v>
      </c>
      <c r="G3" s="5" t="s">
        <v>10</v>
      </c>
      <c r="H3" s="6" t="s">
        <v>11</v>
      </c>
      <c r="I3" s="4" t="s">
        <v>12</v>
      </c>
      <c r="J3" s="5" t="s">
        <v>13</v>
      </c>
      <c r="K3" s="6" t="s">
        <v>14</v>
      </c>
      <c r="L3" s="4" t="s">
        <v>15</v>
      </c>
      <c r="M3" s="5" t="s">
        <v>16</v>
      </c>
      <c r="N3" s="6" t="s">
        <v>17</v>
      </c>
      <c r="O3" s="37" t="s">
        <v>18</v>
      </c>
    </row>
    <row r="4" spans="1:15" x14ac:dyDescent="0.3">
      <c r="A4" s="7" t="str">
        <f>'Evaluation Report'!A5</f>
        <v xml:space="preserve">At least five interns in local municipalities and three interns in metropolitan and district municipalities must be appointed over a multi-year period.  Municipalities must submit a plan for the retention of skills developed through the internship programme </v>
      </c>
      <c r="B4" s="8">
        <f>'Evaluation Report'!C5</f>
        <v>500000</v>
      </c>
      <c r="C4" s="9">
        <v>33333.360000000001</v>
      </c>
      <c r="D4" s="10">
        <v>33333.360000000001</v>
      </c>
      <c r="E4" s="11">
        <v>33333.360000000001</v>
      </c>
      <c r="F4" s="9">
        <v>33333.360000000001</v>
      </c>
      <c r="G4" s="12">
        <v>33333.360000000001</v>
      </c>
      <c r="H4" s="11">
        <v>33333.360000000001</v>
      </c>
      <c r="I4" s="9">
        <v>33333.360000000001</v>
      </c>
      <c r="J4" s="12">
        <v>33333.360000000001</v>
      </c>
      <c r="K4" s="11">
        <v>33333.360000000001</v>
      </c>
      <c r="L4" s="9">
        <f>44444.48+11111.12</f>
        <v>55555.600000000006</v>
      </c>
      <c r="M4" s="12">
        <f>44444.48+11111.12</f>
        <v>55555.600000000006</v>
      </c>
      <c r="N4" s="11">
        <f>44444.48+11111.12+33332.96</f>
        <v>88888.56</v>
      </c>
      <c r="O4" s="13">
        <f>B4-(C4+D4+E4+F4+G4+H4+I4+J4+K4+L4+M4+N4)</f>
        <v>0</v>
      </c>
    </row>
    <row r="5" spans="1:15" x14ac:dyDescent="0.3">
      <c r="A5" s="14" t="str">
        <f>'Evaluation Report'!A6</f>
        <v xml:space="preserve">Strengthen capacity and upskill officials in the Budget and Treasury Office (BTO), Internal Audit and Audit Committees </v>
      </c>
      <c r="B5" s="15">
        <f>'Evaluation Report'!C6</f>
        <v>175000</v>
      </c>
      <c r="C5" s="9"/>
      <c r="D5" s="10"/>
      <c r="E5" s="11"/>
      <c r="F5" s="9"/>
      <c r="G5" s="10"/>
      <c r="H5" s="11"/>
      <c r="I5" s="9"/>
      <c r="J5" s="10"/>
      <c r="K5" s="11"/>
      <c r="L5" s="9"/>
      <c r="M5" s="10"/>
      <c r="N5" s="11">
        <v>175000</v>
      </c>
      <c r="O5" s="13">
        <f t="shared" ref="O5:O33" si="0">B5-(C5+D5+E5+F5+G5+H5+I5+J5+K5+L5+M5+N5)</f>
        <v>0</v>
      </c>
    </row>
    <row r="6" spans="1:15" x14ac:dyDescent="0.3">
      <c r="A6" s="14" t="str">
        <f>'Evaluation Report'!A7</f>
        <v>Acquisition, upgrade and maintenance of financial management systems to produce multi- year budgets, in-year reports, Service Delivery and Budget Implementation Plans, Annual  Financial Statements, annual reports and automated financial management practices , including mSCOA</v>
      </c>
      <c r="B6" s="15">
        <f>'Evaluation Report'!C7</f>
        <v>575000</v>
      </c>
      <c r="C6" s="9"/>
      <c r="D6" s="10"/>
      <c r="E6" s="11"/>
      <c r="F6" s="9"/>
      <c r="G6" s="10"/>
      <c r="H6" s="11">
        <v>520677.27</v>
      </c>
      <c r="I6" s="9"/>
      <c r="J6" s="10"/>
      <c r="K6" s="11"/>
      <c r="L6" s="9"/>
      <c r="M6" s="10"/>
      <c r="N6" s="11">
        <v>54322.73</v>
      </c>
      <c r="O6" s="13">
        <f t="shared" si="0"/>
        <v>0</v>
      </c>
    </row>
    <row r="7" spans="1:15" x14ac:dyDescent="0.3">
      <c r="A7" s="14" t="str">
        <f>'Evaluation Report'!A8</f>
        <v xml:space="preserve">Support the preparation and timely submission of quality annual financial statements for audits. 
Technical support to municipalities must include the transfer of skills to municipal officials </v>
      </c>
      <c r="B7" s="15">
        <f>'Evaluation Report'!C8</f>
        <v>300000</v>
      </c>
      <c r="C7" s="9"/>
      <c r="D7" s="10"/>
      <c r="E7" s="11"/>
      <c r="F7" s="9"/>
      <c r="G7" s="10"/>
      <c r="H7" s="11"/>
      <c r="I7" s="9"/>
      <c r="J7" s="10"/>
      <c r="K7" s="11"/>
      <c r="L7" s="9"/>
      <c r="M7" s="10"/>
      <c r="N7" s="11">
        <v>300000</v>
      </c>
      <c r="O7" s="13">
        <f t="shared" si="0"/>
        <v>0</v>
      </c>
    </row>
    <row r="8" spans="1:15" x14ac:dyDescent="0.3">
      <c r="A8" s="14">
        <f>'Evaluation Report'!A9</f>
        <v>0</v>
      </c>
      <c r="B8" s="15">
        <f>'Evaluation Report'!C9</f>
        <v>0</v>
      </c>
      <c r="C8" s="9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13">
        <f t="shared" si="0"/>
        <v>0</v>
      </c>
    </row>
    <row r="9" spans="1:15" x14ac:dyDescent="0.3">
      <c r="A9" s="14">
        <f>'Evaluation Report'!A10</f>
        <v>0</v>
      </c>
      <c r="B9" s="15">
        <f>'Evaluation Report'!C10</f>
        <v>0</v>
      </c>
      <c r="C9" s="9"/>
      <c r="D9" s="10"/>
      <c r="E9" s="11"/>
      <c r="F9" s="9"/>
      <c r="G9" s="10"/>
      <c r="H9" s="11"/>
      <c r="I9" s="9"/>
      <c r="J9" s="10"/>
      <c r="K9" s="11"/>
      <c r="L9" s="9"/>
      <c r="M9" s="10"/>
      <c r="N9" s="11"/>
      <c r="O9" s="13">
        <f t="shared" si="0"/>
        <v>0</v>
      </c>
    </row>
    <row r="10" spans="1:15" x14ac:dyDescent="0.3">
      <c r="A10" s="14">
        <f>'Evaluation Report'!A11</f>
        <v>0</v>
      </c>
      <c r="B10" s="15">
        <f>'Evaluation Report'!C11</f>
        <v>0</v>
      </c>
      <c r="C10" s="9"/>
      <c r="D10" s="10"/>
      <c r="E10" s="11"/>
      <c r="F10" s="9"/>
      <c r="G10" s="10"/>
      <c r="H10" s="11"/>
      <c r="I10" s="9"/>
      <c r="J10" s="10"/>
      <c r="K10" s="11"/>
      <c r="L10" s="9"/>
      <c r="M10" s="10"/>
      <c r="N10" s="11"/>
      <c r="O10" s="13">
        <f t="shared" si="0"/>
        <v>0</v>
      </c>
    </row>
    <row r="11" spans="1:15" x14ac:dyDescent="0.3">
      <c r="A11" s="14">
        <f>'Evaluation Report'!A12</f>
        <v>0</v>
      </c>
      <c r="B11" s="15">
        <f>'Evaluation Report'!C12</f>
        <v>0</v>
      </c>
      <c r="C11" s="9"/>
      <c r="D11" s="10"/>
      <c r="E11" s="11"/>
      <c r="F11" s="9"/>
      <c r="G11" s="10"/>
      <c r="H11" s="11"/>
      <c r="I11" s="9"/>
      <c r="J11" s="10"/>
      <c r="K11" s="11"/>
      <c r="L11" s="9"/>
      <c r="M11" s="10"/>
      <c r="N11" s="11"/>
      <c r="O11" s="13">
        <f t="shared" si="0"/>
        <v>0</v>
      </c>
    </row>
    <row r="12" spans="1:15" x14ac:dyDescent="0.3">
      <c r="A12" s="14">
        <f>'Evaluation Report'!A13</f>
        <v>0</v>
      </c>
      <c r="B12" s="15">
        <f>'Evaluation Report'!C13</f>
        <v>0</v>
      </c>
      <c r="C12" s="9"/>
      <c r="D12" s="10"/>
      <c r="E12" s="11"/>
      <c r="F12" s="9"/>
      <c r="G12" s="10"/>
      <c r="H12" s="11"/>
      <c r="I12" s="9"/>
      <c r="J12" s="10"/>
      <c r="K12" s="11"/>
      <c r="L12" s="9"/>
      <c r="M12" s="10"/>
      <c r="N12" s="11"/>
      <c r="O12" s="13">
        <f t="shared" si="0"/>
        <v>0</v>
      </c>
    </row>
    <row r="13" spans="1:15" x14ac:dyDescent="0.3">
      <c r="A13" s="14">
        <f>'Evaluation Report'!A14</f>
        <v>0</v>
      </c>
      <c r="B13" s="15">
        <f>'Evaluation Report'!C14</f>
        <v>0</v>
      </c>
      <c r="C13" s="9"/>
      <c r="D13" s="10"/>
      <c r="E13" s="11"/>
      <c r="F13" s="9"/>
      <c r="G13" s="10"/>
      <c r="H13" s="11"/>
      <c r="I13" s="9"/>
      <c r="J13" s="10"/>
      <c r="K13" s="11"/>
      <c r="L13" s="9"/>
      <c r="M13" s="10"/>
      <c r="N13" s="11"/>
      <c r="O13" s="13">
        <f t="shared" si="0"/>
        <v>0</v>
      </c>
    </row>
    <row r="14" spans="1:15" x14ac:dyDescent="0.3">
      <c r="A14" s="14">
        <f>'Evaluation Report'!A15</f>
        <v>0</v>
      </c>
      <c r="B14" s="15">
        <f>'Evaluation Report'!C15</f>
        <v>0</v>
      </c>
      <c r="C14" s="9"/>
      <c r="D14" s="10"/>
      <c r="E14" s="11"/>
      <c r="F14" s="9"/>
      <c r="G14" s="10"/>
      <c r="H14" s="11"/>
      <c r="I14" s="9"/>
      <c r="J14" s="10"/>
      <c r="K14" s="11"/>
      <c r="L14" s="9"/>
      <c r="M14" s="10"/>
      <c r="N14" s="11"/>
      <c r="O14" s="13">
        <f t="shared" si="0"/>
        <v>0</v>
      </c>
    </row>
    <row r="15" spans="1:15" x14ac:dyDescent="0.3">
      <c r="A15" s="14">
        <f>'Evaluation Report'!A16</f>
        <v>0</v>
      </c>
      <c r="B15" s="15">
        <f>'Evaluation Report'!C16</f>
        <v>0</v>
      </c>
      <c r="C15" s="9"/>
      <c r="D15" s="10"/>
      <c r="E15" s="11"/>
      <c r="F15" s="9"/>
      <c r="G15" s="10"/>
      <c r="H15" s="11"/>
      <c r="I15" s="9"/>
      <c r="J15" s="10"/>
      <c r="K15" s="11"/>
      <c r="L15" s="9"/>
      <c r="M15" s="10"/>
      <c r="N15" s="11"/>
      <c r="O15" s="13">
        <f t="shared" si="0"/>
        <v>0</v>
      </c>
    </row>
    <row r="16" spans="1:15" x14ac:dyDescent="0.3">
      <c r="A16" s="14">
        <f>'Evaluation Report'!A17</f>
        <v>0</v>
      </c>
      <c r="B16" s="15">
        <f>'Evaluation Report'!C17</f>
        <v>0</v>
      </c>
      <c r="C16" s="9"/>
      <c r="D16" s="10"/>
      <c r="E16" s="11"/>
      <c r="F16" s="9"/>
      <c r="G16" s="10"/>
      <c r="H16" s="11"/>
      <c r="I16" s="9"/>
      <c r="J16" s="10"/>
      <c r="K16" s="11"/>
      <c r="L16" s="9"/>
      <c r="M16" s="10"/>
      <c r="N16" s="11"/>
      <c r="O16" s="13">
        <f t="shared" si="0"/>
        <v>0</v>
      </c>
    </row>
    <row r="17" spans="1:15" x14ac:dyDescent="0.3">
      <c r="A17" s="14">
        <f>'Evaluation Report'!A18</f>
        <v>0</v>
      </c>
      <c r="B17" s="15">
        <f>'Evaluation Report'!C18</f>
        <v>0</v>
      </c>
      <c r="C17" s="9"/>
      <c r="D17" s="10"/>
      <c r="E17" s="11"/>
      <c r="F17" s="9"/>
      <c r="G17" s="10"/>
      <c r="H17" s="11"/>
      <c r="I17" s="9"/>
      <c r="J17" s="10"/>
      <c r="K17" s="11"/>
      <c r="L17" s="9"/>
      <c r="M17" s="10"/>
      <c r="N17" s="11"/>
      <c r="O17" s="13">
        <f t="shared" si="0"/>
        <v>0</v>
      </c>
    </row>
    <row r="18" spans="1:15" x14ac:dyDescent="0.3">
      <c r="A18" s="14">
        <f>'Evaluation Report'!A19</f>
        <v>0</v>
      </c>
      <c r="B18" s="15">
        <f>'Evaluation Report'!C19</f>
        <v>0</v>
      </c>
      <c r="C18" s="9"/>
      <c r="D18" s="10"/>
      <c r="E18" s="11"/>
      <c r="F18" s="9"/>
      <c r="G18" s="10"/>
      <c r="H18" s="11"/>
      <c r="I18" s="9"/>
      <c r="J18" s="10"/>
      <c r="K18" s="11"/>
      <c r="L18" s="9"/>
      <c r="M18" s="10"/>
      <c r="N18" s="11"/>
      <c r="O18" s="13">
        <f t="shared" si="0"/>
        <v>0</v>
      </c>
    </row>
    <row r="19" spans="1:15" x14ac:dyDescent="0.3">
      <c r="A19" s="14">
        <f>'Evaluation Report'!A20</f>
        <v>0</v>
      </c>
      <c r="B19" s="15">
        <f>'Evaluation Report'!C20</f>
        <v>0</v>
      </c>
      <c r="C19" s="9"/>
      <c r="D19" s="10"/>
      <c r="E19" s="11"/>
      <c r="F19" s="9"/>
      <c r="G19" s="10"/>
      <c r="H19" s="11"/>
      <c r="I19" s="9"/>
      <c r="J19" s="10"/>
      <c r="K19" s="11"/>
      <c r="L19" s="9"/>
      <c r="M19" s="10"/>
      <c r="N19" s="11"/>
      <c r="O19" s="13">
        <f t="shared" si="0"/>
        <v>0</v>
      </c>
    </row>
    <row r="20" spans="1:15" x14ac:dyDescent="0.3">
      <c r="A20" s="14">
        <f>'Evaluation Report'!A21</f>
        <v>0</v>
      </c>
      <c r="B20" s="15">
        <f>'Evaluation Report'!C21</f>
        <v>0</v>
      </c>
      <c r="C20" s="9"/>
      <c r="D20" s="10"/>
      <c r="E20" s="11"/>
      <c r="F20" s="9"/>
      <c r="G20" s="10"/>
      <c r="H20" s="11"/>
      <c r="I20" s="9"/>
      <c r="J20" s="10"/>
      <c r="K20" s="11"/>
      <c r="L20" s="9"/>
      <c r="M20" s="10"/>
      <c r="N20" s="11"/>
      <c r="O20" s="13">
        <f t="shared" si="0"/>
        <v>0</v>
      </c>
    </row>
    <row r="21" spans="1:15" x14ac:dyDescent="0.3">
      <c r="A21" s="14">
        <f>'Evaluation Report'!A22</f>
        <v>0</v>
      </c>
      <c r="B21" s="15">
        <f>'Evaluation Report'!C22</f>
        <v>0</v>
      </c>
      <c r="C21" s="9"/>
      <c r="D21" s="10"/>
      <c r="E21" s="11"/>
      <c r="F21" s="9"/>
      <c r="G21" s="10"/>
      <c r="H21" s="11"/>
      <c r="I21" s="9"/>
      <c r="J21" s="10"/>
      <c r="K21" s="11"/>
      <c r="L21" s="9"/>
      <c r="M21" s="10"/>
      <c r="N21" s="11"/>
      <c r="O21" s="13">
        <f t="shared" si="0"/>
        <v>0</v>
      </c>
    </row>
    <row r="22" spans="1:15" x14ac:dyDescent="0.3">
      <c r="A22" s="14">
        <f>'Evaluation Report'!A23</f>
        <v>0</v>
      </c>
      <c r="B22" s="15">
        <f>'Evaluation Report'!C23</f>
        <v>0</v>
      </c>
      <c r="C22" s="9"/>
      <c r="D22" s="10"/>
      <c r="E22" s="11"/>
      <c r="F22" s="9"/>
      <c r="G22" s="10"/>
      <c r="H22" s="11"/>
      <c r="I22" s="9"/>
      <c r="J22" s="10"/>
      <c r="K22" s="11"/>
      <c r="L22" s="9"/>
      <c r="M22" s="10"/>
      <c r="N22" s="11"/>
      <c r="O22" s="13">
        <f t="shared" si="0"/>
        <v>0</v>
      </c>
    </row>
    <row r="23" spans="1:15" x14ac:dyDescent="0.3">
      <c r="A23" s="14">
        <f>'Evaluation Report'!A24</f>
        <v>0</v>
      </c>
      <c r="B23" s="15">
        <f>'Evaluation Report'!C24</f>
        <v>0</v>
      </c>
      <c r="C23" s="9"/>
      <c r="D23" s="10"/>
      <c r="E23" s="11"/>
      <c r="F23" s="9"/>
      <c r="G23" s="10"/>
      <c r="H23" s="11"/>
      <c r="I23" s="9"/>
      <c r="J23" s="10"/>
      <c r="K23" s="11"/>
      <c r="L23" s="9"/>
      <c r="M23" s="10"/>
      <c r="N23" s="11"/>
      <c r="O23" s="13">
        <f t="shared" si="0"/>
        <v>0</v>
      </c>
    </row>
    <row r="24" spans="1:15" x14ac:dyDescent="0.3">
      <c r="A24" s="14">
        <f>'Evaluation Report'!A25</f>
        <v>0</v>
      </c>
      <c r="B24" s="15">
        <f>'Evaluation Report'!C25</f>
        <v>0</v>
      </c>
      <c r="C24" s="9"/>
      <c r="D24" s="10"/>
      <c r="E24" s="11"/>
      <c r="F24" s="9"/>
      <c r="G24" s="10"/>
      <c r="H24" s="11"/>
      <c r="I24" s="9"/>
      <c r="J24" s="10"/>
      <c r="K24" s="11"/>
      <c r="L24" s="9"/>
      <c r="M24" s="10"/>
      <c r="N24" s="11"/>
      <c r="O24" s="13">
        <f t="shared" si="0"/>
        <v>0</v>
      </c>
    </row>
    <row r="25" spans="1:15" x14ac:dyDescent="0.3">
      <c r="A25" s="14">
        <f>'Evaluation Report'!A26</f>
        <v>0</v>
      </c>
      <c r="B25" s="15">
        <f>'Evaluation Report'!C26</f>
        <v>0</v>
      </c>
      <c r="C25" s="9"/>
      <c r="D25" s="10"/>
      <c r="E25" s="11"/>
      <c r="F25" s="9"/>
      <c r="G25" s="10"/>
      <c r="H25" s="11"/>
      <c r="I25" s="9"/>
      <c r="J25" s="10"/>
      <c r="K25" s="11"/>
      <c r="L25" s="9"/>
      <c r="M25" s="10"/>
      <c r="N25" s="11"/>
      <c r="O25" s="13">
        <f t="shared" si="0"/>
        <v>0</v>
      </c>
    </row>
    <row r="26" spans="1:15" x14ac:dyDescent="0.3">
      <c r="A26" s="14">
        <f>'Evaluation Report'!A27</f>
        <v>0</v>
      </c>
      <c r="B26" s="15">
        <f>'Evaluation Report'!C27</f>
        <v>0</v>
      </c>
      <c r="C26" s="9"/>
      <c r="D26" s="10"/>
      <c r="E26" s="11"/>
      <c r="F26" s="9"/>
      <c r="G26" s="10"/>
      <c r="H26" s="11"/>
      <c r="I26" s="9"/>
      <c r="J26" s="10"/>
      <c r="K26" s="11"/>
      <c r="L26" s="9"/>
      <c r="M26" s="10"/>
      <c r="N26" s="11"/>
      <c r="O26" s="13">
        <f t="shared" si="0"/>
        <v>0</v>
      </c>
    </row>
    <row r="27" spans="1:15" x14ac:dyDescent="0.3">
      <c r="A27" s="14">
        <f>'Evaluation Report'!A28</f>
        <v>0</v>
      </c>
      <c r="B27" s="15">
        <f>'Evaluation Report'!C28</f>
        <v>0</v>
      </c>
      <c r="C27" s="9"/>
      <c r="D27" s="10"/>
      <c r="E27" s="11"/>
      <c r="F27" s="9"/>
      <c r="G27" s="10"/>
      <c r="H27" s="11"/>
      <c r="I27" s="9"/>
      <c r="J27" s="10"/>
      <c r="K27" s="11"/>
      <c r="L27" s="9"/>
      <c r="M27" s="10"/>
      <c r="N27" s="11"/>
      <c r="O27" s="13">
        <f t="shared" si="0"/>
        <v>0</v>
      </c>
    </row>
    <row r="28" spans="1:15" x14ac:dyDescent="0.3">
      <c r="A28" s="14">
        <f>'Evaluation Report'!A29</f>
        <v>0</v>
      </c>
      <c r="B28" s="15">
        <f>'Evaluation Report'!C29</f>
        <v>0</v>
      </c>
      <c r="C28" s="9"/>
      <c r="D28" s="10"/>
      <c r="E28" s="11"/>
      <c r="F28" s="9"/>
      <c r="G28" s="10"/>
      <c r="H28" s="11"/>
      <c r="I28" s="9"/>
      <c r="J28" s="10"/>
      <c r="K28" s="11"/>
      <c r="L28" s="9"/>
      <c r="M28" s="10"/>
      <c r="N28" s="11"/>
      <c r="O28" s="13">
        <f t="shared" si="0"/>
        <v>0</v>
      </c>
    </row>
    <row r="29" spans="1:15" x14ac:dyDescent="0.3">
      <c r="A29" s="14">
        <f>'Evaluation Report'!A30</f>
        <v>0</v>
      </c>
      <c r="B29" s="15">
        <f>'Evaluation Report'!C30</f>
        <v>0</v>
      </c>
      <c r="C29" s="9"/>
      <c r="D29" s="10"/>
      <c r="E29" s="11"/>
      <c r="F29" s="9"/>
      <c r="G29" s="10"/>
      <c r="H29" s="11"/>
      <c r="I29" s="9"/>
      <c r="J29" s="10"/>
      <c r="K29" s="11"/>
      <c r="L29" s="9"/>
      <c r="M29" s="10"/>
      <c r="N29" s="11"/>
      <c r="O29" s="13">
        <f t="shared" si="0"/>
        <v>0</v>
      </c>
    </row>
    <row r="30" spans="1:15" x14ac:dyDescent="0.3">
      <c r="A30" s="14">
        <f>'Evaluation Report'!A31</f>
        <v>0</v>
      </c>
      <c r="B30" s="15">
        <f>'Evaluation Report'!C31</f>
        <v>0</v>
      </c>
      <c r="C30" s="9"/>
      <c r="D30" s="10"/>
      <c r="E30" s="11"/>
      <c r="F30" s="9"/>
      <c r="G30" s="10"/>
      <c r="H30" s="11"/>
      <c r="I30" s="9"/>
      <c r="J30" s="10"/>
      <c r="K30" s="11"/>
      <c r="L30" s="9"/>
      <c r="M30" s="10"/>
      <c r="N30" s="11"/>
      <c r="O30" s="13">
        <f t="shared" si="0"/>
        <v>0</v>
      </c>
    </row>
    <row r="31" spans="1:15" x14ac:dyDescent="0.3">
      <c r="A31" s="14">
        <f>'Evaluation Report'!A32</f>
        <v>0</v>
      </c>
      <c r="B31" s="15">
        <f>'Evaluation Report'!C32</f>
        <v>0</v>
      </c>
      <c r="C31" s="9"/>
      <c r="D31" s="10"/>
      <c r="E31" s="11"/>
      <c r="F31" s="9"/>
      <c r="G31" s="10"/>
      <c r="H31" s="11"/>
      <c r="I31" s="9"/>
      <c r="J31" s="10"/>
      <c r="K31" s="11"/>
      <c r="L31" s="9"/>
      <c r="M31" s="10"/>
      <c r="N31" s="11"/>
      <c r="O31" s="13">
        <f t="shared" si="0"/>
        <v>0</v>
      </c>
    </row>
    <row r="32" spans="1:15" x14ac:dyDescent="0.3">
      <c r="A32" s="14">
        <f>'Evaluation Report'!A33</f>
        <v>0</v>
      </c>
      <c r="B32" s="15">
        <f>'Evaluation Report'!C33</f>
        <v>0</v>
      </c>
      <c r="C32" s="9"/>
      <c r="D32" s="10"/>
      <c r="E32" s="11"/>
      <c r="F32" s="9"/>
      <c r="G32" s="10"/>
      <c r="H32" s="11"/>
      <c r="I32" s="9"/>
      <c r="J32" s="10"/>
      <c r="K32" s="11"/>
      <c r="L32" s="9"/>
      <c r="M32" s="10"/>
      <c r="N32" s="11"/>
      <c r="O32" s="13">
        <f t="shared" si="0"/>
        <v>0</v>
      </c>
    </row>
    <row r="33" spans="1:15" ht="15" thickBot="1" x14ac:dyDescent="0.35">
      <c r="A33" s="16">
        <f>'Evaluation Report'!A34</f>
        <v>0</v>
      </c>
      <c r="B33" s="17">
        <f>'Evaluation Report'!C34</f>
        <v>0</v>
      </c>
      <c r="C33" s="18"/>
      <c r="D33" s="19"/>
      <c r="E33" s="20"/>
      <c r="F33" s="18"/>
      <c r="G33" s="19"/>
      <c r="H33" s="20"/>
      <c r="I33" s="18"/>
      <c r="J33" s="19"/>
      <c r="K33" s="20"/>
      <c r="L33" s="18"/>
      <c r="M33" s="19"/>
      <c r="N33" s="20"/>
      <c r="O33" s="21">
        <f t="shared" si="0"/>
        <v>0</v>
      </c>
    </row>
    <row r="34" spans="1:15" x14ac:dyDescent="0.3">
      <c r="A34" s="22"/>
      <c r="B34" s="22" t="s">
        <v>19</v>
      </c>
      <c r="C34" s="22" t="s">
        <v>20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3">
      <c r="A35" s="22" t="s">
        <v>21</v>
      </c>
      <c r="B35" s="22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3">
      <c r="A36" s="22" t="s">
        <v>22</v>
      </c>
      <c r="B36" s="22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</sheetData>
  <sheetProtection algorithmName="SHA-512" hashValue="rCgMZDXZDX9MpalLHJOCj+q3pMSJnEQtKEDfeiQvr11vqBUbvyanEutELrp60adza71175YHu+Q3ZhX3y09eGw==" saltValue="XWNHNtfrrsc7362zcXqdpg==" spinCount="100000" sheet="1" objects="1" scenarios="1"/>
  <mergeCells count="5">
    <mergeCell ref="A1:O1"/>
    <mergeCell ref="C2:E2"/>
    <mergeCell ref="F2:H2"/>
    <mergeCell ref="I2:K2"/>
    <mergeCell ref="L2:N2"/>
  </mergeCells>
  <conditionalFormatting sqref="B34:B36">
    <cfRule type="containsText" dxfId="1" priority="1" operator="containsText" text="Partially">
      <formula>NOT(ISERROR(SEARCH("Partially",B34)))</formula>
    </cfRule>
    <cfRule type="containsText" dxfId="0" priority="2" operator="containsText" text="No">
      <formula>NOT(ISERROR(SEARCH("No",B34)))</formula>
    </cfRule>
  </conditionalFormatting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Evaluation Report</vt:lpstr>
      <vt:lpstr>Cashflow projection</vt:lpstr>
      <vt:lpstr>'Evaluation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Tiyiselani Khoza</dc:creator>
  <cp:lastModifiedBy>Josephine Petro</cp:lastModifiedBy>
  <cp:lastPrinted>2022-04-20T06:43:55Z</cp:lastPrinted>
  <dcterms:created xsi:type="dcterms:W3CDTF">2021-05-06T06:35:52Z</dcterms:created>
  <dcterms:modified xsi:type="dcterms:W3CDTF">2022-07-14T09:09:56Z</dcterms:modified>
</cp:coreProperties>
</file>