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ew website - From September 2019\Financial Documents\Monthly Reports\Monthly Reports 2020-2021\"/>
    </mc:Choice>
  </mc:AlternateContent>
  <xr:revisionPtr revIDLastSave="0" documentId="8_{FA6390D3-ECAC-482C-8AF7-815ABDE60451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Total Cash and Bank Deposits" sheetId="1" r:id="rId1"/>
  </sheets>
  <definedNames>
    <definedName name="_xlnm.Print_Area" localSheetId="0">'Total Cash and Bank Deposits'!$A$1:$K$42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33" i="1"/>
  <c r="K33" i="1" l="1"/>
  <c r="E33" i="1" l="1"/>
  <c r="F33" i="1"/>
  <c r="D33" i="1"/>
  <c r="D28" i="1" l="1"/>
  <c r="E28" i="1"/>
  <c r="F28" i="1"/>
  <c r="C28" i="1"/>
  <c r="C37" i="1" s="1"/>
  <c r="K28" i="1" l="1"/>
  <c r="H33" i="1" l="1"/>
  <c r="H37" i="1" s="1"/>
  <c r="I33" i="1"/>
  <c r="I37" i="1" s="1"/>
  <c r="J33" i="1"/>
  <c r="J37" i="1" s="1"/>
  <c r="G26" i="1"/>
  <c r="G25" i="1"/>
  <c r="G22" i="1"/>
  <c r="G21" i="1"/>
  <c r="G18" i="1"/>
  <c r="G17" i="1"/>
  <c r="E37" i="1"/>
  <c r="D37" i="1"/>
  <c r="G14" i="1"/>
  <c r="G13" i="1"/>
  <c r="K37" i="1" l="1"/>
  <c r="F37" i="1"/>
  <c r="G10" i="1"/>
  <c r="G9" i="1"/>
  <c r="G28" i="1" l="1"/>
  <c r="G37" i="1" s="1"/>
</calcChain>
</file>

<file path=xl/sharedStrings.xml><?xml version="1.0" encoding="utf-8"?>
<sst xmlns="http://schemas.openxmlformats.org/spreadsheetml/2006/main" count="59" uniqueCount="41">
  <si>
    <t>Investments</t>
  </si>
  <si>
    <t>Grand Total</t>
  </si>
  <si>
    <t>Opening</t>
  </si>
  <si>
    <t>Balance</t>
  </si>
  <si>
    <t>R'000</t>
  </si>
  <si>
    <t>Matured</t>
  </si>
  <si>
    <t>Made</t>
  </si>
  <si>
    <t>Capilised</t>
  </si>
  <si>
    <t xml:space="preserve">Closing </t>
  </si>
  <si>
    <t>Interest</t>
  </si>
  <si>
    <t>Earned</t>
  </si>
  <si>
    <t>Month</t>
  </si>
  <si>
    <t>%</t>
  </si>
  <si>
    <t>BREEDE VALLEY MUNICIPALITY</t>
  </si>
  <si>
    <t>Date</t>
  </si>
  <si>
    <t>Institution</t>
  </si>
  <si>
    <t>ABSA Bank</t>
  </si>
  <si>
    <t>INVESTEC BANK</t>
  </si>
  <si>
    <t>NEDBANK</t>
  </si>
  <si>
    <t>STANDARD BANK</t>
  </si>
  <si>
    <t>Credit</t>
  </si>
  <si>
    <t>Rating</t>
  </si>
  <si>
    <t>(Fitch)</t>
  </si>
  <si>
    <t xml:space="preserve">Interest </t>
  </si>
  <si>
    <t>Approved</t>
  </si>
  <si>
    <t>Limit</t>
  </si>
  <si>
    <t>Share</t>
  </si>
  <si>
    <t xml:space="preserve">Current </t>
  </si>
  <si>
    <t>Total Bank Deposits</t>
  </si>
  <si>
    <t>Total Cash and Bank Deposits</t>
  </si>
  <si>
    <t>Call Deposits</t>
  </si>
  <si>
    <t>Fixed Term Deposits</t>
  </si>
  <si>
    <t>Sinking Funds</t>
  </si>
  <si>
    <t>Floats</t>
  </si>
  <si>
    <t>FIRST NATIONAL BANK</t>
  </si>
  <si>
    <t>Current account</t>
  </si>
  <si>
    <t>Preliminary Adjustments - AFS 2018/2019</t>
  </si>
  <si>
    <t>CFO:  RT Ontong</t>
  </si>
  <si>
    <t>BANK DEPOSITS  AS AT AUGUST 2020</t>
  </si>
  <si>
    <t>Movement for August 2020</t>
  </si>
  <si>
    <t>1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</si>
</sst>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20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23" xfId="0" applyFont="1" applyBorder="1"/>
    <xf numFmtId="0" fontId="1" fillId="0" borderId="1" xfId="0" applyFont="1" applyBorder="1"/>
    <xf numFmtId="0" fontId="1" fillId="0" borderId="16" xfId="0" applyFont="1" applyBorder="1"/>
    <xf numFmtId="0" fontId="2" fillId="0" borderId="0" xfId="0" applyFont="1"/>
    <xf numFmtId="0" fontId="2" fillId="0" borderId="24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6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34" xfId="0" applyFont="1" applyBorder="1"/>
    <xf numFmtId="0" fontId="1" fillId="0" borderId="22" xfId="0" applyFont="1" applyBorder="1"/>
    <xf numFmtId="0" fontId="1" fillId="0" borderId="41" xfId="0" applyFont="1" applyBorder="1"/>
    <xf numFmtId="0" fontId="1" fillId="0" borderId="27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30" xfId="0" applyNumberFormat="1" applyFont="1" applyBorder="1"/>
    <xf numFmtId="3" fontId="1" fillId="0" borderId="3" xfId="0" applyNumberFormat="1" applyFont="1" applyBorder="1"/>
    <xf numFmtId="3" fontId="1" fillId="0" borderId="39" xfId="0" applyNumberFormat="1" applyFont="1" applyBorder="1"/>
    <xf numFmtId="0" fontId="2" fillId="0" borderId="27" xfId="0" applyFont="1" applyBorder="1"/>
    <xf numFmtId="0" fontId="1" fillId="0" borderId="30" xfId="0" applyFont="1" applyBorder="1"/>
    <xf numFmtId="0" fontId="1" fillId="0" borderId="3" xfId="0" applyFont="1" applyBorder="1"/>
    <xf numFmtId="0" fontId="1" fillId="0" borderId="39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31" xfId="0" applyNumberFormat="1" applyFont="1" applyBorder="1"/>
    <xf numFmtId="3" fontId="1" fillId="0" borderId="6" xfId="0" applyNumberFormat="1" applyFont="1" applyBorder="1"/>
    <xf numFmtId="3" fontId="1" fillId="0" borderId="42" xfId="0" applyNumberFormat="1" applyFont="1" applyBorder="1"/>
    <xf numFmtId="0" fontId="2" fillId="0" borderId="28" xfId="0" applyFont="1" applyBorder="1"/>
    <xf numFmtId="3" fontId="2" fillId="0" borderId="23" xfId="0" applyNumberFormat="1" applyFont="1" applyBorder="1"/>
    <xf numFmtId="3" fontId="2" fillId="0" borderId="15" xfId="0" applyNumberFormat="1" applyFont="1" applyBorder="1"/>
    <xf numFmtId="3" fontId="2" fillId="0" borderId="28" xfId="0" applyNumberFormat="1" applyFont="1" applyBorder="1"/>
    <xf numFmtId="3" fontId="2" fillId="0" borderId="33" xfId="0" applyNumberFormat="1" applyFont="1" applyBorder="1"/>
    <xf numFmtId="3" fontId="2" fillId="0" borderId="12" xfId="0" applyNumberFormat="1" applyFont="1" applyBorder="1"/>
    <xf numFmtId="0" fontId="1" fillId="0" borderId="29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29" xfId="0" applyNumberFormat="1" applyFont="1" applyBorder="1"/>
    <xf numFmtId="3" fontId="1" fillId="0" borderId="9" xfId="0" applyNumberFormat="1" applyFont="1" applyBorder="1"/>
    <xf numFmtId="3" fontId="1" fillId="0" borderId="38" xfId="0" applyNumberFormat="1" applyFont="1" applyBorder="1"/>
    <xf numFmtId="0" fontId="1" fillId="0" borderId="30" xfId="0" applyFont="1" applyBorder="1" applyAlignment="1">
      <alignment wrapText="1"/>
    </xf>
    <xf numFmtId="0" fontId="1" fillId="0" borderId="31" xfId="0" applyFont="1" applyBorder="1"/>
    <xf numFmtId="3" fontId="1" fillId="0" borderId="23" xfId="0" applyNumberFormat="1" applyFont="1" applyBorder="1"/>
    <xf numFmtId="3" fontId="1" fillId="0" borderId="15" xfId="0" applyNumberFormat="1" applyFont="1" applyBorder="1"/>
    <xf numFmtId="3" fontId="1" fillId="0" borderId="28" xfId="0" applyNumberFormat="1" applyFont="1" applyBorder="1"/>
    <xf numFmtId="3" fontId="1" fillId="0" borderId="33" xfId="0" applyNumberFormat="1" applyFont="1" applyBorder="1"/>
    <xf numFmtId="3" fontId="1" fillId="0" borderId="12" xfId="0" applyNumberFormat="1" applyFont="1" applyBorder="1"/>
    <xf numFmtId="0" fontId="1" fillId="0" borderId="25" xfId="0" applyFont="1" applyBorder="1"/>
    <xf numFmtId="0" fontId="1" fillId="0" borderId="44" xfId="0" applyFont="1" applyBorder="1"/>
    <xf numFmtId="0" fontId="2" fillId="0" borderId="23" xfId="0" applyFont="1" applyBorder="1"/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1" fillId="0" borderId="4" xfId="0" applyFont="1" applyBorder="1"/>
    <xf numFmtId="3" fontId="2" fillId="0" borderId="0" xfId="0" applyNumberFormat="1" applyFont="1"/>
    <xf numFmtId="3" fontId="2" fillId="0" borderId="46" xfId="0" applyNumberFormat="1" applyFont="1" applyBorder="1"/>
    <xf numFmtId="3" fontId="2" fillId="0" borderId="48" xfId="0" applyNumberFormat="1" applyFont="1" applyBorder="1"/>
    <xf numFmtId="3" fontId="2" fillId="0" borderId="49" xfId="0" applyNumberFormat="1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15" fontId="2" fillId="0" borderId="0" xfId="0" quotePrefix="1" applyNumberFormat="1" applyFont="1" applyAlignment="1">
      <alignment horizontal="center"/>
    </xf>
    <xf numFmtId="0" fontId="1" fillId="0" borderId="45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workbookViewId="0">
      <selection sqref="A1:K1"/>
    </sheetView>
  </sheetViews>
  <sheetFormatPr defaultRowHeight="15" x14ac:dyDescent="0.25"/>
  <cols>
    <col min="1" max="1" width="29" style="1" bestFit="1" customWidth="1"/>
    <col min="2" max="2" width="5.85546875" style="1" customWidth="1"/>
    <col min="3" max="7" width="12.7109375" style="1" customWidth="1"/>
    <col min="8" max="10" width="10.28515625" style="1" customWidth="1"/>
    <col min="11" max="11" width="11.42578125" style="1" customWidth="1"/>
    <col min="12" max="15" width="12.42578125" customWidth="1"/>
  </cols>
  <sheetData>
    <row r="1" spans="1:11" x14ac:dyDescent="0.25">
      <c r="A1" s="87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x14ac:dyDescent="0.25">
      <c r="A2" s="84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6"/>
    </row>
    <row r="3" spans="1:11" ht="9" customHeight="1" thickBot="1" x14ac:dyDescent="0.3">
      <c r="A3" s="72"/>
      <c r="K3" s="73"/>
    </row>
    <row r="4" spans="1:11" ht="15.75" thickBot="1" x14ac:dyDescent="0.3">
      <c r="A4" s="82" t="s">
        <v>15</v>
      </c>
      <c r="B4" s="9"/>
      <c r="C4" s="90" t="s">
        <v>39</v>
      </c>
      <c r="D4" s="91"/>
      <c r="E4" s="91"/>
      <c r="F4" s="91"/>
      <c r="G4" s="91"/>
      <c r="H4" s="10"/>
      <c r="I4" s="11"/>
      <c r="J4" s="12"/>
      <c r="K4" s="13" t="s">
        <v>9</v>
      </c>
    </row>
    <row r="5" spans="1:11" ht="15.75" thickTop="1" x14ac:dyDescent="0.25">
      <c r="A5" s="83"/>
      <c r="B5" s="14" t="s">
        <v>20</v>
      </c>
      <c r="C5" s="15" t="s">
        <v>2</v>
      </c>
      <c r="D5" s="16" t="s">
        <v>0</v>
      </c>
      <c r="E5" s="16" t="s">
        <v>0</v>
      </c>
      <c r="F5" s="16" t="s">
        <v>23</v>
      </c>
      <c r="G5" s="17" t="s">
        <v>8</v>
      </c>
      <c r="H5" s="18" t="s">
        <v>24</v>
      </c>
      <c r="I5" s="19" t="s">
        <v>24</v>
      </c>
      <c r="J5" s="20" t="s">
        <v>27</v>
      </c>
      <c r="K5" s="21" t="s">
        <v>10</v>
      </c>
    </row>
    <row r="6" spans="1:11" x14ac:dyDescent="0.25">
      <c r="A6" s="83"/>
      <c r="B6" s="14" t="s">
        <v>21</v>
      </c>
      <c r="C6" s="22" t="s">
        <v>3</v>
      </c>
      <c r="D6" s="23" t="s">
        <v>5</v>
      </c>
      <c r="E6" s="23" t="s">
        <v>6</v>
      </c>
      <c r="F6" s="23" t="s">
        <v>7</v>
      </c>
      <c r="G6" s="24" t="s">
        <v>3</v>
      </c>
      <c r="H6" s="22" t="s">
        <v>25</v>
      </c>
      <c r="I6" s="23" t="s">
        <v>26</v>
      </c>
      <c r="J6" s="25" t="s">
        <v>26</v>
      </c>
      <c r="K6" s="26" t="s">
        <v>11</v>
      </c>
    </row>
    <row r="7" spans="1:11" ht="15.75" thickBot="1" x14ac:dyDescent="0.3">
      <c r="A7" s="83"/>
      <c r="B7" s="14" t="s">
        <v>22</v>
      </c>
      <c r="C7" s="27" t="s">
        <v>4</v>
      </c>
      <c r="D7" s="28" t="s">
        <v>4</v>
      </c>
      <c r="E7" s="28" t="s">
        <v>4</v>
      </c>
      <c r="F7" s="28" t="s">
        <v>4</v>
      </c>
      <c r="G7" s="29" t="s">
        <v>4</v>
      </c>
      <c r="H7" s="27"/>
      <c r="I7" s="28" t="s">
        <v>12</v>
      </c>
      <c r="J7" s="30" t="s">
        <v>12</v>
      </c>
      <c r="K7" s="31" t="s">
        <v>4</v>
      </c>
    </row>
    <row r="8" spans="1:11" x14ac:dyDescent="0.25">
      <c r="A8" s="2" t="s">
        <v>16</v>
      </c>
      <c r="B8" s="32"/>
      <c r="C8" s="33"/>
      <c r="D8" s="34"/>
      <c r="E8" s="34"/>
      <c r="F8" s="34"/>
      <c r="G8" s="35"/>
      <c r="H8" s="33"/>
      <c r="I8" s="34"/>
      <c r="J8" s="36"/>
      <c r="K8" s="37"/>
    </row>
    <row r="9" spans="1:11" x14ac:dyDescent="0.25">
      <c r="A9" s="3" t="s">
        <v>30</v>
      </c>
      <c r="B9" s="38"/>
      <c r="C9" s="39">
        <v>0</v>
      </c>
      <c r="D9" s="40">
        <v>0</v>
      </c>
      <c r="E9" s="40">
        <v>0</v>
      </c>
      <c r="F9" s="40"/>
      <c r="G9" s="41">
        <f>C9+-D9+E9</f>
        <v>0</v>
      </c>
      <c r="H9" s="39"/>
      <c r="I9" s="40"/>
      <c r="J9" s="42"/>
      <c r="K9" s="43">
        <v>0</v>
      </c>
    </row>
    <row r="10" spans="1:11" x14ac:dyDescent="0.25">
      <c r="A10" s="3" t="s">
        <v>31</v>
      </c>
      <c r="B10" s="38"/>
      <c r="C10" s="39">
        <v>20000</v>
      </c>
      <c r="D10" s="40">
        <v>5000</v>
      </c>
      <c r="E10" s="40">
        <v>15000</v>
      </c>
      <c r="F10" s="40"/>
      <c r="G10" s="41">
        <f>C10+-D10+E10</f>
        <v>30000</v>
      </c>
      <c r="H10" s="39"/>
      <c r="I10" s="40"/>
      <c r="J10" s="42"/>
      <c r="K10" s="43">
        <v>80</v>
      </c>
    </row>
    <row r="11" spans="1:11" x14ac:dyDescent="0.25">
      <c r="A11" s="3"/>
      <c r="B11" s="38"/>
      <c r="C11" s="39"/>
      <c r="D11" s="40"/>
      <c r="E11" s="40"/>
      <c r="F11" s="40"/>
      <c r="G11" s="41"/>
      <c r="H11" s="39"/>
      <c r="I11" s="40"/>
      <c r="J11" s="42"/>
      <c r="K11" s="43"/>
    </row>
    <row r="12" spans="1:11" x14ac:dyDescent="0.25">
      <c r="A12" s="4" t="s">
        <v>34</v>
      </c>
      <c r="B12" s="44"/>
      <c r="C12" s="3"/>
      <c r="D12" s="6"/>
      <c r="E12" s="6"/>
      <c r="F12" s="6"/>
      <c r="G12" s="45"/>
      <c r="H12" s="3"/>
      <c r="I12" s="6"/>
      <c r="J12" s="46"/>
      <c r="K12" s="47"/>
    </row>
    <row r="13" spans="1:11" x14ac:dyDescent="0.25">
      <c r="A13" s="3" t="s">
        <v>30</v>
      </c>
      <c r="B13" s="38"/>
      <c r="C13" s="39">
        <v>0</v>
      </c>
      <c r="D13" s="40">
        <v>0</v>
      </c>
      <c r="E13" s="40">
        <v>0</v>
      </c>
      <c r="F13" s="40"/>
      <c r="G13" s="41">
        <f>C13+-D13+E13</f>
        <v>0</v>
      </c>
      <c r="H13" s="39"/>
      <c r="I13" s="40"/>
      <c r="J13" s="42"/>
      <c r="K13" s="43">
        <v>0</v>
      </c>
    </row>
    <row r="14" spans="1:11" x14ac:dyDescent="0.25">
      <c r="A14" s="3" t="s">
        <v>31</v>
      </c>
      <c r="B14" s="38"/>
      <c r="C14" s="39">
        <v>10000</v>
      </c>
      <c r="D14" s="40">
        <v>5000</v>
      </c>
      <c r="E14" s="40">
        <v>10000</v>
      </c>
      <c r="F14" s="40"/>
      <c r="G14" s="41">
        <f>C14+-D14+E14</f>
        <v>15000</v>
      </c>
      <c r="H14" s="39"/>
      <c r="I14" s="40"/>
      <c r="J14" s="42"/>
      <c r="K14" s="43">
        <v>39</v>
      </c>
    </row>
    <row r="15" spans="1:11" x14ac:dyDescent="0.25">
      <c r="A15" s="3"/>
      <c r="B15" s="38"/>
      <c r="C15" s="39"/>
      <c r="D15" s="40"/>
      <c r="E15" s="40"/>
      <c r="F15" s="40"/>
      <c r="G15" s="41"/>
      <c r="H15" s="39"/>
      <c r="I15" s="40"/>
      <c r="J15" s="42"/>
      <c r="K15" s="43"/>
    </row>
    <row r="16" spans="1:11" x14ac:dyDescent="0.25">
      <c r="A16" s="4" t="s">
        <v>17</v>
      </c>
      <c r="B16" s="44"/>
      <c r="C16" s="3"/>
      <c r="D16" s="6"/>
      <c r="E16" s="6"/>
      <c r="F16" s="6"/>
      <c r="G16" s="45"/>
      <c r="H16" s="3"/>
      <c r="I16" s="6"/>
      <c r="J16" s="46"/>
      <c r="K16" s="47"/>
    </row>
    <row r="17" spans="1:11" x14ac:dyDescent="0.25">
      <c r="A17" s="3" t="s">
        <v>30</v>
      </c>
      <c r="B17" s="38"/>
      <c r="C17" s="39">
        <v>0</v>
      </c>
      <c r="D17" s="40">
        <v>0</v>
      </c>
      <c r="E17" s="40">
        <v>0</v>
      </c>
      <c r="F17" s="40"/>
      <c r="G17" s="41">
        <f>C17+-D17+E17</f>
        <v>0</v>
      </c>
      <c r="H17" s="39"/>
      <c r="I17" s="40"/>
      <c r="J17" s="42"/>
      <c r="K17" s="43">
        <v>0</v>
      </c>
    </row>
    <row r="18" spans="1:11" x14ac:dyDescent="0.25">
      <c r="A18" s="3" t="s">
        <v>31</v>
      </c>
      <c r="B18" s="38"/>
      <c r="C18" s="39">
        <v>0</v>
      </c>
      <c r="D18" s="40">
        <v>0</v>
      </c>
      <c r="E18" s="40">
        <v>0</v>
      </c>
      <c r="F18" s="40"/>
      <c r="G18" s="41">
        <f>C18+-D18+E18</f>
        <v>0</v>
      </c>
      <c r="H18" s="39"/>
      <c r="I18" s="40"/>
      <c r="J18" s="42"/>
      <c r="K18" s="43">
        <v>0</v>
      </c>
    </row>
    <row r="19" spans="1:11" x14ac:dyDescent="0.25">
      <c r="A19" s="3"/>
      <c r="B19" s="38"/>
      <c r="C19" s="39"/>
      <c r="D19" s="40"/>
      <c r="E19" s="40"/>
      <c r="F19" s="40"/>
      <c r="G19" s="41"/>
      <c r="H19" s="39"/>
      <c r="I19" s="40"/>
      <c r="J19" s="42"/>
      <c r="K19" s="43"/>
    </row>
    <row r="20" spans="1:11" x14ac:dyDescent="0.25">
      <c r="A20" s="4" t="s">
        <v>18</v>
      </c>
      <c r="B20" s="44"/>
      <c r="C20" s="3"/>
      <c r="D20" s="6"/>
      <c r="E20" s="6"/>
      <c r="F20" s="6"/>
      <c r="G20" s="45"/>
      <c r="H20" s="3"/>
      <c r="I20" s="6"/>
      <c r="J20" s="46"/>
      <c r="K20" s="47"/>
    </row>
    <row r="21" spans="1:11" x14ac:dyDescent="0.25">
      <c r="A21" s="3" t="s">
        <v>30</v>
      </c>
      <c r="B21" s="38"/>
      <c r="C21" s="39">
        <v>0</v>
      </c>
      <c r="D21" s="40">
        <v>0</v>
      </c>
      <c r="E21" s="40">
        <v>0</v>
      </c>
      <c r="F21" s="40"/>
      <c r="G21" s="41">
        <f>C21+-D21+E21</f>
        <v>0</v>
      </c>
      <c r="H21" s="39"/>
      <c r="I21" s="40"/>
      <c r="J21" s="42"/>
      <c r="K21" s="43">
        <v>0</v>
      </c>
    </row>
    <row r="22" spans="1:11" x14ac:dyDescent="0.25">
      <c r="A22" s="3" t="s">
        <v>31</v>
      </c>
      <c r="B22" s="38"/>
      <c r="C22" s="39">
        <v>35000</v>
      </c>
      <c r="D22" s="40">
        <v>10000</v>
      </c>
      <c r="E22" s="40">
        <v>5000</v>
      </c>
      <c r="F22" s="40"/>
      <c r="G22" s="41">
        <f>C22+-D22+E22</f>
        <v>30000</v>
      </c>
      <c r="H22" s="39"/>
      <c r="I22" s="40"/>
      <c r="J22" s="42"/>
      <c r="K22" s="43">
        <v>139</v>
      </c>
    </row>
    <row r="23" spans="1:11" x14ac:dyDescent="0.25">
      <c r="A23" s="3"/>
      <c r="B23" s="38"/>
      <c r="C23" s="39"/>
      <c r="D23" s="40"/>
      <c r="E23" s="40"/>
      <c r="F23" s="40"/>
      <c r="G23" s="41"/>
      <c r="H23" s="39"/>
      <c r="I23" s="40"/>
      <c r="J23" s="42"/>
      <c r="K23" s="43"/>
    </row>
    <row r="24" spans="1:11" x14ac:dyDescent="0.25">
      <c r="A24" s="4" t="s">
        <v>19</v>
      </c>
      <c r="B24" s="44"/>
      <c r="C24" s="3"/>
      <c r="D24" s="6"/>
      <c r="E24" s="6"/>
      <c r="F24" s="6"/>
      <c r="G24" s="45"/>
      <c r="H24" s="3"/>
      <c r="I24" s="6"/>
      <c r="J24" s="46"/>
      <c r="K24" s="47"/>
    </row>
    <row r="25" spans="1:11" x14ac:dyDescent="0.25">
      <c r="A25" s="3" t="s">
        <v>30</v>
      </c>
      <c r="B25" s="38"/>
      <c r="C25" s="39">
        <v>0</v>
      </c>
      <c r="D25" s="40">
        <v>0</v>
      </c>
      <c r="E25" s="40">
        <v>0</v>
      </c>
      <c r="F25" s="40"/>
      <c r="G25" s="41">
        <f>C25+-D25+E25</f>
        <v>0</v>
      </c>
      <c r="H25" s="39"/>
      <c r="I25" s="40"/>
      <c r="J25" s="42"/>
      <c r="K25" s="43">
        <v>0</v>
      </c>
    </row>
    <row r="26" spans="1:11" x14ac:dyDescent="0.25">
      <c r="A26" s="3" t="s">
        <v>31</v>
      </c>
      <c r="B26" s="38"/>
      <c r="C26" s="39">
        <v>30000</v>
      </c>
      <c r="D26" s="40">
        <v>5000</v>
      </c>
      <c r="E26" s="40">
        <v>20000</v>
      </c>
      <c r="F26" s="40"/>
      <c r="G26" s="41">
        <f>C26+-D26+E26</f>
        <v>45000</v>
      </c>
      <c r="H26" s="39"/>
      <c r="I26" s="40"/>
      <c r="J26" s="42"/>
      <c r="K26" s="43">
        <v>126</v>
      </c>
    </row>
    <row r="27" spans="1:11" ht="15.75" thickBot="1" x14ac:dyDescent="0.3">
      <c r="A27" s="5"/>
      <c r="B27" s="7"/>
      <c r="C27" s="48"/>
      <c r="D27" s="49"/>
      <c r="E27" s="49"/>
      <c r="F27" s="49"/>
      <c r="G27" s="50"/>
      <c r="H27" s="48"/>
      <c r="I27" s="49"/>
      <c r="J27" s="51"/>
      <c r="K27" s="52"/>
    </row>
    <row r="28" spans="1:11" ht="15.75" thickBot="1" x14ac:dyDescent="0.3">
      <c r="A28" s="74" t="s">
        <v>28</v>
      </c>
      <c r="B28" s="53"/>
      <c r="C28" s="81">
        <f>C9+C10+C13+C14+C17+C18+C21+C22+C25+C26</f>
        <v>95000</v>
      </c>
      <c r="D28" s="79">
        <f t="shared" ref="D28:G28" si="0">D9+D10+D13+D14+D17+D18+D21+D22+D25+D26</f>
        <v>25000</v>
      </c>
      <c r="E28" s="79">
        <f t="shared" si="0"/>
        <v>50000</v>
      </c>
      <c r="F28" s="79">
        <f t="shared" si="0"/>
        <v>0</v>
      </c>
      <c r="G28" s="80">
        <f t="shared" si="0"/>
        <v>120000</v>
      </c>
      <c r="H28" s="81"/>
      <c r="I28" s="55"/>
      <c r="J28" s="57"/>
      <c r="K28" s="58">
        <f>SUM(K8:K27)</f>
        <v>384</v>
      </c>
    </row>
    <row r="29" spans="1:11" x14ac:dyDescent="0.25">
      <c r="A29" s="75"/>
      <c r="B29" s="59"/>
      <c r="C29" s="60"/>
      <c r="D29" s="61"/>
      <c r="E29" s="61"/>
      <c r="F29" s="61"/>
      <c r="G29" s="62"/>
      <c r="H29" s="60"/>
      <c r="I29" s="61"/>
      <c r="J29" s="63"/>
      <c r="K29" s="64"/>
    </row>
    <row r="30" spans="1:11" x14ac:dyDescent="0.25">
      <c r="A30" s="76" t="s">
        <v>35</v>
      </c>
      <c r="B30" s="65"/>
      <c r="C30" s="39">
        <v>123845</v>
      </c>
      <c r="D30" s="40"/>
      <c r="E30" s="40"/>
      <c r="F30" s="40"/>
      <c r="G30" s="41">
        <v>125895</v>
      </c>
      <c r="H30" s="39"/>
      <c r="I30" s="40"/>
      <c r="J30" s="42"/>
      <c r="K30" s="43"/>
    </row>
    <row r="31" spans="1:11" x14ac:dyDescent="0.25">
      <c r="A31" s="3" t="s">
        <v>33</v>
      </c>
      <c r="B31" s="45"/>
      <c r="C31" s="39">
        <v>32</v>
      </c>
      <c r="D31" s="40"/>
      <c r="E31" s="40"/>
      <c r="F31" s="40"/>
      <c r="G31" s="41">
        <v>32</v>
      </c>
      <c r="H31" s="39"/>
      <c r="I31" s="40"/>
      <c r="J31" s="42"/>
      <c r="K31" s="43"/>
    </row>
    <row r="32" spans="1:11" ht="15.75" thickBot="1" x14ac:dyDescent="0.3">
      <c r="A32" s="93" t="s">
        <v>36</v>
      </c>
      <c r="B32" s="94"/>
      <c r="C32" s="67">
        <v>0</v>
      </c>
      <c r="D32" s="68"/>
      <c r="E32" s="68"/>
      <c r="F32" s="68"/>
      <c r="G32" s="69">
        <v>0</v>
      </c>
      <c r="H32" s="67"/>
      <c r="I32" s="68"/>
      <c r="J32" s="70"/>
      <c r="K32" s="71"/>
    </row>
    <row r="33" spans="1:11" ht="15.75" thickBot="1" x14ac:dyDescent="0.3">
      <c r="A33" s="74" t="s">
        <v>29</v>
      </c>
      <c r="B33" s="53"/>
      <c r="C33" s="54">
        <f>SUM(C30:C32)</f>
        <v>123877</v>
      </c>
      <c r="D33" s="55">
        <f>SUM(D30:D32)</f>
        <v>0</v>
      </c>
      <c r="E33" s="55">
        <f t="shared" ref="E33:F33" si="1">SUM(E30:E32)</f>
        <v>0</v>
      </c>
      <c r="F33" s="55">
        <f t="shared" si="1"/>
        <v>0</v>
      </c>
      <c r="G33" s="56">
        <f>SUM(G30:G32)</f>
        <v>125927</v>
      </c>
      <c r="H33" s="54">
        <f t="shared" ref="H33:J33" si="2">H28+H30</f>
        <v>0</v>
      </c>
      <c r="I33" s="55">
        <f t="shared" si="2"/>
        <v>0</v>
      </c>
      <c r="J33" s="57">
        <f t="shared" si="2"/>
        <v>0</v>
      </c>
      <c r="K33" s="58">
        <f>K29+K30</f>
        <v>0</v>
      </c>
    </row>
    <row r="34" spans="1:11" x14ac:dyDescent="0.25">
      <c r="A34" s="75"/>
      <c r="B34" s="59"/>
      <c r="C34" s="60"/>
      <c r="D34" s="61"/>
      <c r="E34" s="61"/>
      <c r="F34" s="61"/>
      <c r="G34" s="62"/>
      <c r="H34" s="60"/>
      <c r="I34" s="61"/>
      <c r="J34" s="63"/>
      <c r="K34" s="64"/>
    </row>
    <row r="35" spans="1:11" x14ac:dyDescent="0.25">
      <c r="A35" s="3" t="s">
        <v>32</v>
      </c>
      <c r="B35" s="45"/>
      <c r="C35" s="39"/>
      <c r="D35" s="40"/>
      <c r="E35" s="40"/>
      <c r="F35" s="40"/>
      <c r="G35" s="41"/>
      <c r="H35" s="39"/>
      <c r="I35" s="40"/>
      <c r="J35" s="42"/>
      <c r="K35" s="43"/>
    </row>
    <row r="36" spans="1:11" ht="15.75" thickBot="1" x14ac:dyDescent="0.3">
      <c r="A36" s="77"/>
      <c r="B36" s="66"/>
      <c r="C36" s="48"/>
      <c r="D36" s="49"/>
      <c r="E36" s="49"/>
      <c r="F36" s="49"/>
      <c r="G36" s="50"/>
      <c r="H36" s="48"/>
      <c r="I36" s="49"/>
      <c r="J36" s="51"/>
      <c r="K36" s="52"/>
    </row>
    <row r="37" spans="1:11" ht="15.75" thickBot="1" x14ac:dyDescent="0.3">
      <c r="A37" s="74" t="s">
        <v>1</v>
      </c>
      <c r="B37" s="53"/>
      <c r="C37" s="54">
        <f>C28+C33+C35</f>
        <v>218877</v>
      </c>
      <c r="D37" s="55">
        <f t="shared" ref="D37:K37" si="3">D28+D33+D35</f>
        <v>25000</v>
      </c>
      <c r="E37" s="55">
        <f t="shared" si="3"/>
        <v>50000</v>
      </c>
      <c r="F37" s="55">
        <f t="shared" si="3"/>
        <v>0</v>
      </c>
      <c r="G37" s="56">
        <f t="shared" si="3"/>
        <v>245927</v>
      </c>
      <c r="H37" s="54">
        <f t="shared" si="3"/>
        <v>0</v>
      </c>
      <c r="I37" s="54">
        <f t="shared" si="3"/>
        <v>0</v>
      </c>
      <c r="J37" s="54">
        <f t="shared" si="3"/>
        <v>0</v>
      </c>
      <c r="K37" s="58">
        <f t="shared" si="3"/>
        <v>384</v>
      </c>
    </row>
    <row r="38" spans="1:11" x14ac:dyDescent="0.25">
      <c r="A38" s="88"/>
      <c r="B38" s="8"/>
      <c r="C38" s="78"/>
      <c r="D38" s="78"/>
      <c r="E38" s="78"/>
      <c r="F38" s="78"/>
      <c r="G38" s="78"/>
      <c r="H38" s="78"/>
      <c r="I38" s="78"/>
      <c r="J38" s="78"/>
      <c r="K38" s="78"/>
    </row>
    <row r="39" spans="1:11" x14ac:dyDescent="0.25">
      <c r="A39" s="95"/>
    </row>
    <row r="40" spans="1:11" x14ac:dyDescent="0.25">
      <c r="A40" s="95"/>
    </row>
    <row r="41" spans="1:11" ht="15.75" thickBot="1" x14ac:dyDescent="0.3">
      <c r="A41" s="96"/>
      <c r="D41" s="92" t="s">
        <v>40</v>
      </c>
      <c r="E41" s="92"/>
    </row>
    <row r="42" spans="1:11" x14ac:dyDescent="0.25">
      <c r="A42" s="8" t="s">
        <v>37</v>
      </c>
      <c r="B42" s="8"/>
      <c r="D42" s="88" t="s">
        <v>14</v>
      </c>
      <c r="E42" s="88"/>
    </row>
  </sheetData>
  <mergeCells count="8">
    <mergeCell ref="A4:A7"/>
    <mergeCell ref="A2:K2"/>
    <mergeCell ref="A1:K1"/>
    <mergeCell ref="C4:G4"/>
    <mergeCell ref="D42:E42"/>
    <mergeCell ref="D41:E41"/>
    <mergeCell ref="A32:B32"/>
    <mergeCell ref="A38:A41"/>
  </mergeCell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Cash and Bank Deposits</vt:lpstr>
      <vt:lpstr>'Total Cash and 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Berdine Volschenk</dc:creator>
  <cp:lastModifiedBy>Noxie Mapua</cp:lastModifiedBy>
  <cp:lastPrinted>2020-07-10T10:47:18Z</cp:lastPrinted>
  <dcterms:created xsi:type="dcterms:W3CDTF">2013-03-07T12:39:24Z</dcterms:created>
  <dcterms:modified xsi:type="dcterms:W3CDTF">2020-09-14T11:01:39Z</dcterms:modified>
</cp:coreProperties>
</file>