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1. Bank Reconciliations/"/>
    </mc:Choice>
  </mc:AlternateContent>
  <xr:revisionPtr revIDLastSave="23" documentId="8_{CC32C77C-1DC4-4B8C-B074-A1061950067F}" xr6:coauthVersionLast="47" xr6:coauthVersionMax="47" xr10:uidLastSave="{FEA5F95F-7158-4A63-9E61-5C57EA6E5ADB}"/>
  <bookViews>
    <workbookView xWindow="-120" yWindow="-120" windowWidth="19440" windowHeight="15000" xr2:uid="{00000000-000D-0000-FFFF-FFFF00000000}"/>
  </bookViews>
  <sheets>
    <sheet name="December 2022" sheetId="1" r:id="rId1"/>
    <sheet name="Summary 2022 2023" sheetId="2" r:id="rId2"/>
    <sheet name="CFO Signed" sheetId="3" r:id="rId3"/>
  </sheets>
  <definedNames>
    <definedName name="_xlnm.Print_Area" localSheetId="2">'CFO Signed'!$A$1:$I$94</definedName>
    <definedName name="_xlnm.Print_Area" localSheetId="0">'December 2022'!$A$1:$I$83</definedName>
    <definedName name="_xlnm.Print_Area" localSheetId="1">'Summary 2022 2023'!$A$1:$H$30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2" l="1"/>
  <c r="C15" i="2"/>
  <c r="C13" i="2"/>
  <c r="D7" i="2"/>
  <c r="D9" i="2" l="1"/>
  <c r="F9" i="2" s="1"/>
  <c r="F7" i="2"/>
  <c r="D11" i="2" l="1"/>
  <c r="F11" i="2" s="1"/>
  <c r="D13" i="2" l="1"/>
  <c r="D15" i="2" l="1"/>
  <c r="F13" i="2"/>
  <c r="F15" i="2" l="1"/>
  <c r="D17" i="2"/>
  <c r="F17" i="2" l="1"/>
  <c r="D19" i="2"/>
  <c r="F19" i="2" l="1"/>
  <c r="D21" i="2"/>
  <c r="F21" i="2" l="1"/>
  <c r="D23" i="2"/>
  <c r="D25" i="2" s="1"/>
  <c r="D27" i="2" s="1"/>
  <c r="D29" i="2" s="1"/>
  <c r="F23" i="2" l="1"/>
  <c r="F25" i="2" l="1"/>
  <c r="F27" i="2" l="1"/>
  <c r="F29" i="2"/>
</calcChain>
</file>

<file path=xl/sharedStrings.xml><?xml version="1.0" encoding="utf-8"?>
<sst xmlns="http://schemas.openxmlformats.org/spreadsheetml/2006/main" count="111" uniqueCount="53">
  <si>
    <t>Deposits not Receipted</t>
  </si>
  <si>
    <t>ANNEXURE A</t>
  </si>
  <si>
    <t>Month</t>
  </si>
  <si>
    <t>Payments</t>
  </si>
  <si>
    <t>Receipts</t>
  </si>
  <si>
    <t>Ledger Balance</t>
  </si>
  <si>
    <t>Outstanding Deposits</t>
  </si>
  <si>
    <t>Bank Balance</t>
  </si>
  <si>
    <t xml:space="preserve"> </t>
  </si>
  <si>
    <t>OPENING BALANCE</t>
  </si>
  <si>
    <t>BANK RECONCILIATION REPORT</t>
  </si>
  <si>
    <t>2021/2022</t>
  </si>
  <si>
    <t>Outstanding Payments</t>
  </si>
  <si>
    <t>RT ONTONG</t>
  </si>
  <si>
    <t>Chief Financial Officer</t>
  </si>
  <si>
    <t>01/07/2022</t>
  </si>
  <si>
    <t>NEDBANK</t>
  </si>
  <si>
    <t>BREEDE VALLEY MUNICIPALITY</t>
  </si>
  <si>
    <t>CASH BOOK RECONCILIATION</t>
  </si>
  <si>
    <t>Votes Balances and Transactions:</t>
  </si>
  <si>
    <t>Balance B/f</t>
  </si>
  <si>
    <t>Movements</t>
  </si>
  <si>
    <t>BANK RECONCILIATION</t>
  </si>
  <si>
    <t>TOTAL</t>
  </si>
  <si>
    <t>Cash on Hand</t>
  </si>
  <si>
    <t>Not yet Banked</t>
  </si>
  <si>
    <t>Previous months</t>
  </si>
  <si>
    <t>Deposits receipted in Duplicate</t>
  </si>
  <si>
    <t>Other Items</t>
  </si>
  <si>
    <t>Cash Surpluses / Shortages</t>
  </si>
  <si>
    <t>Iro Payments Received</t>
  </si>
  <si>
    <t>BANK CHARGES</t>
  </si>
  <si>
    <t>Other Adjustments / Transactions</t>
  </si>
  <si>
    <t>Other Adjustments / Transactions now cleared</t>
  </si>
  <si>
    <t>Direct Deposits from previous months Receipted</t>
  </si>
  <si>
    <t>Direct Deposits not Receipted</t>
  </si>
  <si>
    <t>Outstanding Interest Journal</t>
  </si>
  <si>
    <t>5 January 2023</t>
  </si>
  <si>
    <t>BANK RECONCILIATION AS AT 31 DECEMBER 2022</t>
  </si>
  <si>
    <t>Balance as per Cash Book at 01/12/2022</t>
  </si>
  <si>
    <t>Deposits for December 2022</t>
  </si>
  <si>
    <t>Interest for December 2022</t>
  </si>
  <si>
    <t>Payments for December 2022</t>
  </si>
  <si>
    <t>Balance as per Cash Book at 31/12/2022</t>
  </si>
  <si>
    <t>Balance as per Ledger at 31/12/2022</t>
  </si>
  <si>
    <t>Balance as per Bank Statement at 31/12/2022</t>
  </si>
  <si>
    <t>December 2022</t>
  </si>
  <si>
    <t>Adjustments to be Made for Dec 2022</t>
  </si>
  <si>
    <t>RECONCILIATION OF BANK STATEMENTS AS AT 31 DECEMBER 2022</t>
  </si>
  <si>
    <t>Balance as per Bank Statement at 01/12/2022</t>
  </si>
  <si>
    <t>Cash on Hand - 01/12/2022</t>
  </si>
  <si>
    <t>Cash on Hand - 31/12/2022</t>
  </si>
  <si>
    <t>Balance as per Bank Statements at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</si>
</sst>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(#,##0.00\)"/>
    <numFmt numFmtId="165" formatCode="#\ ###\ ##0.00_);[Red]\(#\ ###\ ##0.00\)"/>
    <numFmt numFmtId="166" formatCode="#\ ###\ ##0.00_);[Red]\(\ #\ ###\ ##0.00\)"/>
    <numFmt numFmtId="167" formatCode="#,##0.00_ ;[Red]\(#,##0.00\)"/>
  </numFmts>
  <fonts count="9" x14ac:knownFonts="1">
    <font>
      <sz val="10"/>
      <name val="Arial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4" fillId="0" borderId="0" xfId="0" applyFont="1"/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166" fontId="4" fillId="0" borderId="11" xfId="0" applyNumberFormat="1" applyFont="1" applyBorder="1"/>
    <xf numFmtId="166" fontId="4" fillId="0" borderId="19" xfId="0" applyNumberFormat="1" applyFont="1" applyBorder="1"/>
    <xf numFmtId="165" fontId="4" fillId="0" borderId="0" xfId="0" applyNumberFormat="1" applyFont="1"/>
    <xf numFmtId="167" fontId="4" fillId="0" borderId="12" xfId="0" applyNumberFormat="1" applyFont="1" applyBorder="1"/>
    <xf numFmtId="167" fontId="4" fillId="0" borderId="18" xfId="0" applyNumberFormat="1" applyFont="1" applyBorder="1"/>
    <xf numFmtId="167" fontId="3" fillId="0" borderId="12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17" fontId="4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12" xfId="0" quotePrefix="1" applyNumberFormat="1" applyFont="1" applyBorder="1" applyAlignment="1">
      <alignment horizontal="center" wrapText="1"/>
    </xf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0" fontId="1" fillId="0" borderId="21" xfId="0" applyFont="1" applyBorder="1"/>
    <xf numFmtId="0" fontId="1" fillId="0" borderId="22" xfId="0" applyFont="1" applyBorder="1"/>
    <xf numFmtId="164" fontId="1" fillId="0" borderId="23" xfId="0" applyNumberFormat="1" applyFont="1" applyBorder="1"/>
    <xf numFmtId="0" fontId="1" fillId="0" borderId="0" xfId="0" quotePrefix="1" applyFont="1" applyAlignment="1">
      <alignment horizontal="right"/>
    </xf>
    <xf numFmtId="164" fontId="8" fillId="0" borderId="0" xfId="0" applyNumberFormat="1" applyFont="1" applyAlignment="1">
      <alignment horizontal="center"/>
    </xf>
    <xf numFmtId="17" fontId="1" fillId="0" borderId="0" xfId="0" quotePrefix="1" applyNumberFormat="1" applyFont="1"/>
    <xf numFmtId="0" fontId="1" fillId="0" borderId="5" xfId="0" applyFont="1" applyBorder="1"/>
    <xf numFmtId="0" fontId="1" fillId="0" borderId="6" xfId="0" applyFont="1" applyBorder="1"/>
    <xf numFmtId="164" fontId="1" fillId="0" borderId="6" xfId="0" applyNumberFormat="1" applyFont="1" applyBorder="1"/>
    <xf numFmtId="0" fontId="1" fillId="0" borderId="7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left"/>
    </xf>
    <xf numFmtId="164" fontId="1" fillId="0" borderId="0" xfId="0" quotePrefix="1" applyNumberFormat="1" applyFont="1" applyAlignment="1">
      <alignment horizontal="left"/>
    </xf>
  </cellXfs>
  <cellStyles count="1">
    <cellStyle name="Normal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31750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8B4271-1D4C-4A1C-A922-15B1DDD742C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B50DCF-F51E-4CF7-A26D-B38A324532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612438-FF36-4E7A-A777-ED6EAE0BAD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AEEF5-7B5E-4CED-9FE5-19F18A282A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8FF6A-411B-491E-8405-2EC5F90A21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25E89C-1E7E-41A4-A78A-AF7C64BD22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527A1F-E919-4323-B03B-4011DF5E794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FA939F-8EB1-4D74-9584-890E565220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8C3E78-FBE5-4B51-9868-34E9D433FF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7C08BF-7FEA-42EF-A5B7-7F3B12F693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83458-0A02-4E43-963E-75DB16E68D9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2C1A68-728A-4947-BD26-3699CECAD45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AC4D1B-13FE-46F2-956F-17180427E4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964787-6549-46C5-B1C2-0CBCCD8C0F0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314F2D-9FD9-4435-B526-5B5FF9FC39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B33EB7-925B-4302-B1B9-3C9751D9BB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7E1CC7-A741-4A1A-9267-371B02464A5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25400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F7FE4A-2361-4880-85C1-425C6EA390B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8579F1-F28D-47F2-80A7-109E7BB4C5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527050</xdr:colOff>
      <xdr:row>5</xdr:row>
      <xdr:rowOff>28575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8BC133-BE24-430B-ADE3-4E9BE90B461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527050</xdr:colOff>
      <xdr:row>5</xdr:row>
      <xdr:rowOff>28575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D788-2684-4C63-A0AF-BEF36EDA88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28575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047487-A7A9-4F04-89AA-B1CE438F737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28575</xdr:rowOff>
    </xdr:to>
    <xdr:sp macro="" textlink="">
      <xdr:nvSpPr>
        <xdr:cNvPr id="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51D3C6-CB6F-4318-8466-0FF439CA61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5A7777-4009-4651-930C-BF60662230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834903-6060-49E2-A823-4970AD555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5A24EE-E87C-4CB0-B31A-55A47EBD6F6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D4C485-2102-4CBD-BBCC-C863E952A5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86B993-F16B-4FB1-95E6-4BBF60BE46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EFB7CC-5D12-4D38-BA82-18FDBA3583C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296988-1F4F-4042-853C-9E5F316A9CA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287CAF-6A2D-4685-932F-2702E58C74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0E4591-CAE4-46AE-AC1F-B7499D4D699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77DC35-318D-4258-9366-2797B73523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47625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196432-8271-44AC-9D52-533020CA3F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04A1BA-FB82-4E17-8551-81135AADDB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8A3248-B35A-48AD-845F-BCFF5117E1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161E5-4D70-4E48-91AF-B4152DE0B3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E920FF-687E-4121-A697-492955079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9F26FF-A998-4A36-B73D-4C760D247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9FCC18-443C-46F1-ACC4-0C562BC067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B976CB-5D32-45C6-8088-789C7540B1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633F37-0FF3-4C96-AFFE-BE8C1903AE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C47654-4CF8-429E-BDE3-CEA4F44D47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ECF8D9-7F41-496E-AC07-F1CC7FE53E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EAB1E1-BD39-4028-B673-964097978B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C2A33-BC77-4623-B7CB-7BFC5E09F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B2C78-83CE-4581-9C1B-ED433AFF9EC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3F0662-9949-4C4A-A740-D7FA32C4020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E2CDE8-7049-445B-8927-F7B65493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395105-4BD7-43FB-A3F1-6F4EDC37EE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5C3C23-6354-491D-8DE9-77F5A95CC5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7C94FF-6F53-43F2-B73B-30B9C26ADB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9F4F06-FF10-47DC-B289-9BF20572A2E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3C2AB-A08C-4701-A35D-72FA2454856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25400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780B1-9766-4D4A-BF5B-B6BF2AE892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25400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84627-7782-4024-A25E-DD95E520C3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25400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FCC321-5985-4948-9406-3180AA0580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25400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2309B9-ACE2-4F63-8B8D-62BBFA2A10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25400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AF15FF-A4B8-42C5-93EF-68CC20672A4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D65BA4-1F97-46C8-9A6E-0B166C7E64B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7837EE-BE63-42D9-B3F1-EA7A3159778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FAE2D8-74EB-42BE-AB0F-42AD226C772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1CA327-1DA6-41CE-BEC0-4F08C9AE82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676C42-D644-441D-A7D3-0427D50219E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A07232-C800-468B-8C59-2521F7ACB2A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DB2D33-6907-4400-BCBC-D197E4E8155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25400</xdr:rowOff>
    </xdr:to>
    <xdr:sp macro="" textlink="">
      <xdr:nvSpPr>
        <xdr:cNvPr id="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C30D6F-31F3-4A0D-9EE3-B5FBC42C8C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168275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059E4A-447C-49A6-95E1-E1C1C65C61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EEAF2-9B17-4F9D-BDC0-E388D08449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63055C-BDF7-4D68-AB3F-428913FA5F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4F69F-E972-4A46-A93D-D83B3F92FA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70369A-00B3-45D3-AF61-AEDEB6B958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1596F2-6F28-4AC6-A9D2-456C4D591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4F14C-C16D-4D1C-B6FC-3A15A8398A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56315D-3012-41B4-A409-D437D3352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165100</xdr:rowOff>
    </xdr:to>
    <xdr:sp macro="" textlink="">
      <xdr:nvSpPr>
        <xdr:cNvPr id="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913F12-DE00-4BD1-8853-F5ACC489A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165100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72A1C7-166A-498C-BE45-73E9BC819B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EB9CC8-F4CB-4D5F-8864-4E68B98743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9168D7-5BDB-4108-BAA6-61BF9DF0F0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34113-B568-476B-9AF7-CFC020145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B7CED2-F900-4C15-BF9F-DAA0650C89C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D7BBCE-4CC2-4DA5-B055-BE0E50F30F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CFD73-2405-4DCF-8B5A-364666B1A6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E71B31-E006-452B-97BF-46F2AD6149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161925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6460DE-AC9B-4E6E-A77F-43DE587F9A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89</xdr:row>
      <xdr:rowOff>165100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70671-6605-4199-92D8-4213CE5A22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165100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82C44-AE2D-4856-9907-2C191B06FA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165100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9FD52D-7FC9-49BD-B230-19D3A45E0B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165100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51445B-B67B-43A7-A177-0C02B4F384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165100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1E8C48-BAC3-4E54-A77F-BE90AD588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100B27-210F-46DB-8B54-4A98121EE2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47C2D5-44AF-43CA-8290-F401F84DBB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8C2825-B7CA-4EA1-A005-6867ED7D7D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9D14C8-6EA2-4636-AB02-AC3FF4C5B9F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714DA1-0687-43D6-87F4-D58074D51C8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36158-8DF3-4C29-A44D-70364BAFE1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187325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092F0E-48D0-463F-A32B-335D7EB4F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184150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F64DA3-9319-4C40-88DD-C00D2987E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184150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937C2-5030-4FF8-8A31-08CCF320CA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184150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D1BC4-1888-46FF-8D4A-6DEBAA1908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184150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798D54-53D9-47DD-80C8-DB00D88CB7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184150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F5B69F-564C-40EE-B9BE-1FCA953EC2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184150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C95B4-8681-45BA-AEE8-F0C11E2528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184150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B9B8D8-FEDF-489C-9C47-C671C0E5C0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247650</xdr:colOff>
      <xdr:row>107</xdr:row>
      <xdr:rowOff>184150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341022-2A70-4F9A-92BF-D0AE9734062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247650</xdr:colOff>
      <xdr:row>107</xdr:row>
      <xdr:rowOff>184150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E38719-FCA4-45BF-B6DB-1D7747C207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184150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89E666-70F0-4574-8F43-C437A43BE0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184150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E9900-2A54-4AFB-BC6B-A4796DBDB80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184150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317FFA-26B5-4C95-8392-5C89606D89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184150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C5B33B-F15A-41CE-9B9B-4FB35BA9CE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184150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64AF24-E479-41A5-817C-2A147FC746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184150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9F98A2-CC40-4A84-852A-D486CCE718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184150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3CE8A-7DF6-4A18-A6D3-9592A57B82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180975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7A216E-E72A-4F65-84CF-FD395265A9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228600</xdr:colOff>
      <xdr:row>107</xdr:row>
      <xdr:rowOff>184150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6197C2-AF23-48D1-A91B-542E89668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234950</xdr:colOff>
      <xdr:row>107</xdr:row>
      <xdr:rowOff>184150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14A018-E15E-4335-A6A3-DA1E962A96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234950</xdr:colOff>
      <xdr:row>107</xdr:row>
      <xdr:rowOff>184150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27CF5A-7D19-454F-829E-A06F9BDA71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241300</xdr:colOff>
      <xdr:row>107</xdr:row>
      <xdr:rowOff>184150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CBE27-2453-44E1-8ED0-903E4C4EA1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241300</xdr:colOff>
      <xdr:row>107</xdr:row>
      <xdr:rowOff>184150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F8367-80EA-4F8A-8C01-DAB700B576C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F1AA93-CC5F-4D4F-9F41-08097B4EFB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195E61-752D-4365-8A01-4972CD677C3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BFBC9D-B0C6-4274-8597-6310EBFCB9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0306D0-33C6-4616-ACD0-3F73EF1D25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98207B-2504-4C22-90E0-492AC43C35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40D26-198A-497F-9C77-BFC71A2760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2D876-AF16-4B65-98BF-E89BEEDFC45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C7EEBF-BAE8-41A2-B28F-C50A34E34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12700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29E8DA-EA38-4BDC-8105-7B841AD751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9525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FA0DE-8093-4FB6-BBE6-650566F10D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9525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AC0328-C0B4-4FAD-9BB5-157438C89B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9525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1F1917-3750-42E4-9EA8-C547894FA3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9525</xdr:rowOff>
    </xdr:to>
    <xdr:sp macro="" textlink="">
      <xdr:nvSpPr>
        <xdr:cNvPr id="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F4C69C-FE39-4D55-8609-A2F24CF41A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9525</xdr:rowOff>
    </xdr:to>
    <xdr:sp macro="" textlink="">
      <xdr:nvSpPr>
        <xdr:cNvPr id="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F1B6F2-A871-4584-AD19-F624CC5532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9525</xdr:rowOff>
    </xdr:to>
    <xdr:sp macro="" textlink="">
      <xdr:nvSpPr>
        <xdr:cNvPr id="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9B333-4111-4725-A5DF-CDDCDAEA9A1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9525</xdr:rowOff>
    </xdr:to>
    <xdr:sp macro="" textlink="">
      <xdr:nvSpPr>
        <xdr:cNvPr id="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9D1073-A985-48D4-A4ED-DECEAD6CD8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247650</xdr:colOff>
      <xdr:row>108</xdr:row>
      <xdr:rowOff>9525</xdr:rowOff>
    </xdr:to>
    <xdr:sp macro="" textlink="">
      <xdr:nvSpPr>
        <xdr:cNvPr id="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DCA057-CF18-4AA7-BBE9-8C153B0E5F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247650</xdr:colOff>
      <xdr:row>108</xdr:row>
      <xdr:rowOff>9525</xdr:rowOff>
    </xdr:to>
    <xdr:sp macro="" textlink="">
      <xdr:nvSpPr>
        <xdr:cNvPr id="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5C64A3-334D-4B1F-919C-A784428EDD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9525</xdr:rowOff>
    </xdr:to>
    <xdr:sp macro="" textlink="">
      <xdr:nvSpPr>
        <xdr:cNvPr id="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E98BFA-D84C-4702-B23F-66F133C522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9525</xdr:rowOff>
    </xdr:to>
    <xdr:sp macro="" textlink="">
      <xdr:nvSpPr>
        <xdr:cNvPr id="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4AD673-6F37-432F-8707-78D0BA8047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9525</xdr:rowOff>
    </xdr:to>
    <xdr:sp macro="" textlink="">
      <xdr:nvSpPr>
        <xdr:cNvPr id="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9F4970-277C-4C62-87B1-42570C7BE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9525</xdr:rowOff>
    </xdr:to>
    <xdr:sp macro="" textlink="">
      <xdr:nvSpPr>
        <xdr:cNvPr id="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F5B456-3283-4A9C-9D1D-5C865C2F06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9525</xdr:rowOff>
    </xdr:to>
    <xdr:sp macro="" textlink="">
      <xdr:nvSpPr>
        <xdr:cNvPr id="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4EDCC0-9AD4-4483-85C2-497A6BBAB7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9525</xdr:rowOff>
    </xdr:to>
    <xdr:sp macro="" textlink="">
      <xdr:nvSpPr>
        <xdr:cNvPr id="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C27919-2CB8-428A-B80B-CCEB020F43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9525</xdr:rowOff>
    </xdr:to>
    <xdr:sp macro="" textlink="">
      <xdr:nvSpPr>
        <xdr:cNvPr id="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37194-7B67-493E-9387-86B74C0BBB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6350</xdr:rowOff>
    </xdr:to>
    <xdr:sp macro="" textlink="">
      <xdr:nvSpPr>
        <xdr:cNvPr id="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32087-28DD-4A71-9BF3-22B861F6DC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228600</xdr:colOff>
      <xdr:row>108</xdr:row>
      <xdr:rowOff>9525</xdr:rowOff>
    </xdr:to>
    <xdr:sp macro="" textlink="">
      <xdr:nvSpPr>
        <xdr:cNvPr id="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5534FE-7545-4FB4-B38C-184194FFD7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234950</xdr:colOff>
      <xdr:row>108</xdr:row>
      <xdr:rowOff>9525</xdr:rowOff>
    </xdr:to>
    <xdr:sp macro="" textlink="">
      <xdr:nvSpPr>
        <xdr:cNvPr id="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D875F3-EF70-488F-BA60-54055F346C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234950</xdr:colOff>
      <xdr:row>108</xdr:row>
      <xdr:rowOff>9525</xdr:rowOff>
    </xdr:to>
    <xdr:sp macro="" textlink="">
      <xdr:nvSpPr>
        <xdr:cNvPr id="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F1754E-4518-4343-98E8-28377C159D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241300</xdr:colOff>
      <xdr:row>108</xdr:row>
      <xdr:rowOff>9525</xdr:rowOff>
    </xdr:to>
    <xdr:sp macro="" textlink="">
      <xdr:nvSpPr>
        <xdr:cNvPr id="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4C579-C731-4D8A-BF66-CD7B5DEA27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241300</xdr:colOff>
      <xdr:row>108</xdr:row>
      <xdr:rowOff>9525</xdr:rowOff>
    </xdr:to>
    <xdr:sp macro="" textlink="">
      <xdr:nvSpPr>
        <xdr:cNvPr id="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30A435-11D8-4BBF-9308-03C43D8E3E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5482E3-F884-44A9-9978-6BC1575DE8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6C9985-A203-46BD-B07B-12F909B59D1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162043-F072-47E5-A0B4-FAFF3719ABE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43AD1-CA14-474F-B291-CB1994CAD2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4ADEC6-8484-402A-A811-C5051C8F28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E9D07D-4A28-46C5-819E-969E387DFE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F62CFB-7933-4BA3-9CC4-249F954F767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9090E-7BFE-41D2-A9CE-ECD7064484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47625</xdr:rowOff>
    </xdr:to>
    <xdr:sp macro="" textlink="">
      <xdr:nvSpPr>
        <xdr:cNvPr id="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B037-F5DC-425A-9BBF-5CCF73DFB5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44450</xdr:rowOff>
    </xdr:to>
    <xdr:sp macro="" textlink="">
      <xdr:nvSpPr>
        <xdr:cNvPr id="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C394C9-BD62-4622-B158-C9A9D0CBD5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44450</xdr:rowOff>
    </xdr:to>
    <xdr:sp macro="" textlink="">
      <xdr:nvSpPr>
        <xdr:cNvPr id="1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32009-7525-4A7C-8558-F083191375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44450</xdr:rowOff>
    </xdr:to>
    <xdr:sp macro="" textlink="">
      <xdr:nvSpPr>
        <xdr:cNvPr id="1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C48A38-DA76-4C5E-80FF-0BC340AA0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44450</xdr:rowOff>
    </xdr:to>
    <xdr:sp macro="" textlink="">
      <xdr:nvSpPr>
        <xdr:cNvPr id="1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9C8C3D-B749-4E2E-A0F1-0104FF3D5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44450</xdr:rowOff>
    </xdr:to>
    <xdr:sp macro="" textlink="">
      <xdr:nvSpPr>
        <xdr:cNvPr id="1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76AED9-AC51-4AF5-93EB-756A39F435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44450</xdr:rowOff>
    </xdr:to>
    <xdr:sp macro="" textlink="">
      <xdr:nvSpPr>
        <xdr:cNvPr id="1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303948-EADD-4751-ACA8-A9D137E7B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44450</xdr:rowOff>
    </xdr:to>
    <xdr:sp macro="" textlink="">
      <xdr:nvSpPr>
        <xdr:cNvPr id="1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CB7234-F4F6-4A09-9D1C-316F67A3EA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44450</xdr:rowOff>
    </xdr:to>
    <xdr:sp macro="" textlink="">
      <xdr:nvSpPr>
        <xdr:cNvPr id="1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34F34E-99CE-4EE8-81AF-291C574C92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44450</xdr:rowOff>
    </xdr:to>
    <xdr:sp macro="" textlink="">
      <xdr:nvSpPr>
        <xdr:cNvPr id="1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F9018D-54E6-4EAF-BCD1-1D876B6B14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44450</xdr:rowOff>
    </xdr:to>
    <xdr:sp macro="" textlink="">
      <xdr:nvSpPr>
        <xdr:cNvPr id="1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EFFD0B-F98C-4CA9-A114-8D1721B52C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44450</xdr:rowOff>
    </xdr:to>
    <xdr:sp macro="" textlink="">
      <xdr:nvSpPr>
        <xdr:cNvPr id="1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7B0BF56-C65F-4F7A-99EB-ADC12A412A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44450</xdr:rowOff>
    </xdr:to>
    <xdr:sp macro="" textlink="">
      <xdr:nvSpPr>
        <xdr:cNvPr id="1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F9A6AB-FD84-433C-9A98-4F15F3E7D7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44450</xdr:rowOff>
    </xdr:to>
    <xdr:sp macro="" textlink="">
      <xdr:nvSpPr>
        <xdr:cNvPr id="1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9ABB8C-29B4-456F-B0BB-608888F926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44450</xdr:rowOff>
    </xdr:to>
    <xdr:sp macro="" textlink="">
      <xdr:nvSpPr>
        <xdr:cNvPr id="1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7B369-38DB-4242-B87D-D40488D7BF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44450</xdr:rowOff>
    </xdr:to>
    <xdr:sp macro="" textlink="">
      <xdr:nvSpPr>
        <xdr:cNvPr id="1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136B5C-B29F-442D-A38D-3CCF1E2149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44450</xdr:rowOff>
    </xdr:to>
    <xdr:sp macro="" textlink="">
      <xdr:nvSpPr>
        <xdr:cNvPr id="1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138F16-33D9-4E37-9D1D-B0F6733385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41275</xdr:rowOff>
    </xdr:to>
    <xdr:sp macro="" textlink="">
      <xdr:nvSpPr>
        <xdr:cNvPr id="1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A5A35-27AC-492C-BFD3-FD2EB79F89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89</xdr:row>
      <xdr:rowOff>44450</xdr:rowOff>
    </xdr:to>
    <xdr:sp macro="" textlink="">
      <xdr:nvSpPr>
        <xdr:cNvPr id="1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D0A65C-1716-4C31-A0EB-58D400B110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44450</xdr:rowOff>
    </xdr:to>
    <xdr:sp macro="" textlink="">
      <xdr:nvSpPr>
        <xdr:cNvPr id="1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0B3CB8-2F1D-492E-82CF-CA22EAEA35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44450</xdr:rowOff>
    </xdr:to>
    <xdr:sp macro="" textlink="">
      <xdr:nvSpPr>
        <xdr:cNvPr id="1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2CA5C-D73C-4022-941A-13EB9D2CED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44450</xdr:rowOff>
    </xdr:to>
    <xdr:sp macro="" textlink="">
      <xdr:nvSpPr>
        <xdr:cNvPr id="1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47FE05-1862-4A84-88AD-5BAE95BD6C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44450</xdr:rowOff>
    </xdr:to>
    <xdr:sp macro="" textlink="">
      <xdr:nvSpPr>
        <xdr:cNvPr id="1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D8B15C-E102-4CD0-82DE-47FF45B092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C15100-CF7C-41EC-83B1-B48C8BAEC2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305928-ED43-4E0F-B3A5-FA16A7F14A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3C85EA-1C13-4644-9019-51D6D073A53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5143BF-C378-4CB7-97BF-2FF076BCE9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4E7E4C-28EB-4BE4-876C-35E05AFCFD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F682D-02A0-4DB2-BBF7-ECBF16E5A6C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7644FF-23B8-4C8B-8F0E-EAE9406785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A91821-871E-4B3E-BD79-1C0C49EE9B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E05360-A274-442E-B305-8582E224830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84</xdr:row>
      <xdr:rowOff>0</xdr:rowOff>
    </xdr:from>
    <xdr:ext cx="2463800" cy="1120775"/>
    <xdr:sp macro="" textlink="">
      <xdr:nvSpPr>
        <xdr:cNvPr id="1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83C321-70E9-42F4-B7D6-C7514551374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1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D560BB-4494-43A0-B6D2-E90A24B1FB01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1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8D3508-2C98-4A46-9E40-F2187059578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1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68A170-E325-4B9C-8658-FE04945BD6A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1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2BA28-2D28-4A94-A116-A071924A86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1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14045A-1DA9-4D8A-8DCF-869098148AD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1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8F09A7-695F-413C-87DD-5E827491FD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1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3F06C0-59BE-4C3F-83D1-BE63C5FE89BD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7450" cy="1117600"/>
    <xdr:sp macro="" textlink="">
      <xdr:nvSpPr>
        <xdr:cNvPr id="1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AF1C6-919C-404A-A359-6E512E95FE4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7450" cy="1117600"/>
    <xdr:sp macro="" textlink="">
      <xdr:nvSpPr>
        <xdr:cNvPr id="1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CFE553-5C9F-4D7E-8843-C0C4002BF39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1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45714-BF71-4C9F-AADF-999BA390B5E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1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793851-861A-4080-A9D9-1485A0E9813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1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2DC06-20A3-4F83-B9C5-1CD1FEF6298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1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E6B11C-3CCB-4344-BB30-5074EB36A99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1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E8C058-9E83-4057-9C60-59936C015820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1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FF5579-1DF1-42E0-A64D-23B69F375AB5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1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10FD1E-3727-4F2E-9EBA-C2765EAE2E5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4425"/>
    <xdr:sp macro="" textlink="">
      <xdr:nvSpPr>
        <xdr:cNvPr id="1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BBCE3-FD01-4C71-B7F9-9CF53B7BB9A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8400" cy="1117600"/>
    <xdr:sp macro="" textlink="">
      <xdr:nvSpPr>
        <xdr:cNvPr id="1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06E8E5-5556-4475-BD0C-64CEE49B8FDE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44750" cy="1117600"/>
    <xdr:sp macro="" textlink="">
      <xdr:nvSpPr>
        <xdr:cNvPr id="1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06854-0606-4F27-92E4-9FAC1D181053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44750" cy="1117600"/>
    <xdr:sp macro="" textlink="">
      <xdr:nvSpPr>
        <xdr:cNvPr id="1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3D6EA3-DE3C-4440-8F03-8F4F748994C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1100" cy="1117600"/>
    <xdr:sp macro="" textlink="">
      <xdr:nvSpPr>
        <xdr:cNvPr id="1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9CF82F-1283-4205-88E7-82860785E002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1100" cy="1117600"/>
    <xdr:sp macro="" textlink="">
      <xdr:nvSpPr>
        <xdr:cNvPr id="1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2B67A-0928-4EAD-9DF1-A76A6AF23A3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1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6BEE5-6477-4BC7-88C6-4642BDE6F28D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1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37BC64-E64E-42DE-A270-BE94ED748601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1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4EF2CA-E480-4D6E-BF2B-2426676C8BE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1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ABFE3C-00E7-47C9-8ADE-E6601732805A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1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FB467C-F0F6-4981-BBC4-9B3A663DB03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1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C41762-A958-4808-B0DE-7115EFB76B77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158750</xdr:rowOff>
    </xdr:to>
    <xdr:sp macro="" textlink="">
      <xdr:nvSpPr>
        <xdr:cNvPr id="1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3B21A5-DE5B-4E35-A1E8-F974EBE7690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158750</xdr:rowOff>
    </xdr:to>
    <xdr:sp macro="" textlink="">
      <xdr:nvSpPr>
        <xdr:cNvPr id="1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99545D-F2CB-482C-A978-ED928C9A69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155575</xdr:rowOff>
    </xdr:to>
    <xdr:sp macro="" textlink="">
      <xdr:nvSpPr>
        <xdr:cNvPr id="1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F29B06-FCB7-4B32-90EA-633740D799C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155575</xdr:rowOff>
    </xdr:to>
    <xdr:sp macro="" textlink="">
      <xdr:nvSpPr>
        <xdr:cNvPr id="1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F4E56B-AA15-41E6-ADAD-BCC48DDFE3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155575</xdr:rowOff>
    </xdr:to>
    <xdr:sp macro="" textlink="">
      <xdr:nvSpPr>
        <xdr:cNvPr id="1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3D122-7D2C-4FBA-8E0C-A15109B94A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155575</xdr:rowOff>
    </xdr:to>
    <xdr:sp macro="" textlink="">
      <xdr:nvSpPr>
        <xdr:cNvPr id="1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D4CBCF-243F-4B64-BE58-9C044E14F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155575</xdr:rowOff>
    </xdr:to>
    <xdr:sp macro="" textlink="">
      <xdr:nvSpPr>
        <xdr:cNvPr id="1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F7E54E-F33D-4320-B657-228E81CB3D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155575</xdr:rowOff>
    </xdr:to>
    <xdr:sp macro="" textlink="">
      <xdr:nvSpPr>
        <xdr:cNvPr id="1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899BFE-BF22-4AD3-93ED-FDFA3779D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155575</xdr:rowOff>
    </xdr:to>
    <xdr:sp macro="" textlink="">
      <xdr:nvSpPr>
        <xdr:cNvPr id="1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AF500E-D9B7-4433-8921-EF8347016C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1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809A9F-9B74-4BB7-8738-3FE7DE77D1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1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EB21AB-38F8-4FCE-BA8F-8B874D13BA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1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157A61-C15F-4C23-BB16-9546E35EE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1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DA7A92-B182-46D0-9A6F-6EB5A7071E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1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20441B-1F50-424F-899F-C1B979F81D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1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2AB5F7-63A1-4694-9E68-3D39AC102A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1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F27FEF-5672-4C45-8D6D-2D51C7123B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1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532446-4031-49B5-B047-29D7D9ED0A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1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A43BDE-DC60-4923-B15F-B29CFCDB09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152400</xdr:rowOff>
    </xdr:to>
    <xdr:sp macro="" textlink="">
      <xdr:nvSpPr>
        <xdr:cNvPr id="1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EF8EA2-F08E-419F-9953-CDC5E0AC159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89</xdr:row>
      <xdr:rowOff>155575</xdr:rowOff>
    </xdr:to>
    <xdr:sp macro="" textlink="">
      <xdr:nvSpPr>
        <xdr:cNvPr id="1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5B9516-13D0-43A2-8439-71EBF2EF83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155575</xdr:rowOff>
    </xdr:to>
    <xdr:sp macro="" textlink="">
      <xdr:nvSpPr>
        <xdr:cNvPr id="1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1D55E9-056C-47B6-B59F-DD9BFB98BB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155575</xdr:rowOff>
    </xdr:to>
    <xdr:sp macro="" textlink="">
      <xdr:nvSpPr>
        <xdr:cNvPr id="1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2D3D86-D884-4D1F-980E-23D0E234D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155575</xdr:rowOff>
    </xdr:to>
    <xdr:sp macro="" textlink="">
      <xdr:nvSpPr>
        <xdr:cNvPr id="1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1B9704-19B2-4F98-827A-959D34D34D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155575</xdr:rowOff>
    </xdr:to>
    <xdr:sp macro="" textlink="">
      <xdr:nvSpPr>
        <xdr:cNvPr id="1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4CDBFA-E8C4-41E9-B219-ED648EB4B6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AA01B5-E2AE-4AA6-BA2D-B6C3391FAEF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6FDF33-1CDE-483D-9E8E-774395E5614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2620-6805-4E1A-98FD-4FD8B5F126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AEEC6E-28C8-4AC8-9272-D920380CC7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D15989-6589-4BAB-82BD-805B4AC1054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84DFD7-91E8-4AB5-A7E3-04604E19B5C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1F27C0-64E1-4A73-96C0-0E01763BDF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BD691D-CF7F-4807-9707-1933BA5B20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A09F4F-3A24-47B0-B746-092573EAB3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EFDD09-EFE0-4392-83E1-A8E1D50C5FA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174625</xdr:rowOff>
    </xdr:to>
    <xdr:sp macro="" textlink="">
      <xdr:nvSpPr>
        <xdr:cNvPr id="1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77DB07-7BAE-4E68-A07D-659996650DC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BAA447-21BE-4373-9681-F498533D55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5686BC-8476-4799-949A-D9FD4057B08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897F2C-115B-4BE4-A24B-76C6B383999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9CD67-0097-4FEC-82E5-4082453E0E7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B6EF24-36D2-4063-9F09-12E07B6025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2C76B7-6A99-489E-83DF-5F596B5BBF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2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E67841-8F77-432C-B123-7A7FC86EA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2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E9E29C-AFC6-433F-BD36-45B6A60694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2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F3FFBF-768A-4B87-9B13-B76E1C5F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2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BBE1D6-D9A7-496C-8C6C-B95CE8BB38E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2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FE939F-574A-44EA-AEEB-C9D3BA3BE30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2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C1610F-5871-4CD2-B276-61E8ED65B83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168275</xdr:rowOff>
    </xdr:to>
    <xdr:sp macro="" textlink="">
      <xdr:nvSpPr>
        <xdr:cNvPr id="2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1F55CB-3661-4B13-B6E6-A2C381B3B6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2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3C5457-007E-40D1-B6A9-448E96E4E5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2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5E6663-84DE-459F-8708-4C3466CB6D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2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A07928-73FE-4664-9CE4-8F48F3E41F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2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C05E90-7362-4851-97AD-C45F2C9CD1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2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719D91-B041-424F-B0E9-3F7EB32DFDE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2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2D7952-9EB8-4092-889B-3177B30F3A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2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014ED-4127-4CD3-BCA4-4949F6A662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165100</xdr:rowOff>
    </xdr:to>
    <xdr:sp macro="" textlink="">
      <xdr:nvSpPr>
        <xdr:cNvPr id="2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425834-825E-4216-91AA-4B9748085D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165100</xdr:rowOff>
    </xdr:to>
    <xdr:sp macro="" textlink="">
      <xdr:nvSpPr>
        <xdr:cNvPr id="2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923477-12D8-4607-AC52-166050BB06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2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C7AAE1-DA82-4A45-BF0C-6DB8616A2A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2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AB493D-79A7-475C-818B-BF0FD1A33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2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BE97E5-9D22-4159-88E4-BC76D2D7D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2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D463AE-9538-4A13-9BCE-7C44EEC801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2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3151B2-6F42-4827-9AB2-0E2572CF7F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2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2C4243-AF1D-400B-925F-BD13D3F97F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2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2D17BE-275E-4BA1-B373-2D08676741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161925</xdr:rowOff>
    </xdr:to>
    <xdr:sp macro="" textlink="">
      <xdr:nvSpPr>
        <xdr:cNvPr id="2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B29530-BCC5-4E73-B335-313DAF8CE3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89</xdr:row>
      <xdr:rowOff>165100</xdr:rowOff>
    </xdr:to>
    <xdr:sp macro="" textlink="">
      <xdr:nvSpPr>
        <xdr:cNvPr id="2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74829D-F1B5-462E-872A-4773B5A759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165100</xdr:rowOff>
    </xdr:to>
    <xdr:sp macro="" textlink="">
      <xdr:nvSpPr>
        <xdr:cNvPr id="2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A64E2-FDB5-45EE-B244-30CC019399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165100</xdr:rowOff>
    </xdr:to>
    <xdr:sp macro="" textlink="">
      <xdr:nvSpPr>
        <xdr:cNvPr id="2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91F191-E2F4-4A08-BB1F-42A48C9D4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165100</xdr:rowOff>
    </xdr:to>
    <xdr:sp macro="" textlink="">
      <xdr:nvSpPr>
        <xdr:cNvPr id="2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61EF32-76FE-4C9B-91DE-BD4B55D45CD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165100</xdr:rowOff>
    </xdr:to>
    <xdr:sp macro="" textlink="">
      <xdr:nvSpPr>
        <xdr:cNvPr id="2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048E79-669D-4D2E-B8E2-C3D02B30A3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A55E95-FBD0-4E2C-9902-D0742E0BBD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CE2C5-CF18-402B-9682-5456348BD1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70809-9C53-4D45-82BB-66989B5277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0AC9AD-1EC0-4EA2-8AF0-C1E328DB3EA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86F83-29D9-4703-98B6-D6C3BF54F26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1D2787-4ADC-44F5-BBDA-EC66F7E4123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84</xdr:row>
      <xdr:rowOff>0</xdr:rowOff>
    </xdr:from>
    <xdr:ext cx="2463800" cy="1120775"/>
    <xdr:sp macro="" textlink="">
      <xdr:nvSpPr>
        <xdr:cNvPr id="2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142CD-0472-4C83-93BE-69640605A9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2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01D276-17AD-47F5-B354-E1F1C554B9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2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EEC580-CF9E-4A2E-9F5C-7A4B07BB68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2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36D1F3-2EF5-442F-9572-9575445AF7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2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9EED35-F96B-49DF-8E1A-8FBB78F0F1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2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F7963-CEA0-474A-8FBC-03EE18E99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2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685EA2-40AE-40C6-BB79-9B2E01F24A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2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91AA57-157F-453B-A53F-DEAE554867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7450" cy="1117600"/>
    <xdr:sp macro="" textlink="">
      <xdr:nvSpPr>
        <xdr:cNvPr id="2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23CFC7-F2FD-432E-8B49-B9F5BABD57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7450" cy="1117600"/>
    <xdr:sp macro="" textlink="">
      <xdr:nvSpPr>
        <xdr:cNvPr id="2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603BFC-161C-4844-9A7B-C1D796B719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2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581450-87CD-470E-AEB1-1DF2693328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2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FA1B2E-64F8-4195-BAA4-2CD51E2794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2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0D1A72-2F5C-411D-A4E3-2D4450E1AA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2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A9D56F-B0A4-4C61-BBD6-0B5742EE0F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2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DB6E56-9DC0-4CE6-B48B-2143846C89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2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F8704C-0A71-4996-8C3F-5339E3F895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2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9C9B4B-AF68-4CF0-AEC1-352600280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4425"/>
    <xdr:sp macro="" textlink="">
      <xdr:nvSpPr>
        <xdr:cNvPr id="2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850BB3-8DE4-4344-BA03-9DC9212A00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8400" cy="1117600"/>
    <xdr:sp macro="" textlink="">
      <xdr:nvSpPr>
        <xdr:cNvPr id="2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781883-D27F-446C-A1F9-9D0FCE856B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44750" cy="1117600"/>
    <xdr:sp macro="" textlink="">
      <xdr:nvSpPr>
        <xdr:cNvPr id="2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A806C1-AC00-4B3F-AE4D-A6B371A65D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44750" cy="1117600"/>
    <xdr:sp macro="" textlink="">
      <xdr:nvSpPr>
        <xdr:cNvPr id="2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5F688F-9606-406E-BCC6-622728B5A9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1100" cy="1117600"/>
    <xdr:sp macro="" textlink="">
      <xdr:nvSpPr>
        <xdr:cNvPr id="2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530FEE-9491-4074-B5AE-AFFD21B820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1100" cy="1117600"/>
    <xdr:sp macro="" textlink="">
      <xdr:nvSpPr>
        <xdr:cNvPr id="2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62F0D8-1D5A-4F37-9450-FB3DB392AF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2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E9E04D-10C0-41C0-8505-C2343B845B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2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F59398-8026-4BF2-9D4B-A9A90FBE85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2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4E9312-1C0F-4CF7-8F4C-BA55A53121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2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82DCAF-DF52-4F19-A6A8-44FF058868F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2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398ACA-69B3-4AF5-9877-202C290F78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2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C32BB5-C0C2-495E-9DD3-A8047D6EB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158750</xdr:rowOff>
    </xdr:to>
    <xdr:sp macro="" textlink="">
      <xdr:nvSpPr>
        <xdr:cNvPr id="2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AD5D4C-9B8B-4978-BAEE-2CB980EBE1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2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8C2B6E-696F-4F5A-90A0-D6F836E970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2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BC79DB-8896-4AF7-AA46-8A9AF6C5DF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2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CAE92-CF39-44DC-BFDD-A7444E6797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2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F1C87F-81CD-4222-84E3-48A952897E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2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C1FD1E-A1D6-4C12-B784-BAB7D5B76A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2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BBA72-0A8F-4E8F-8135-C44C5D5C0C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2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40F35-9F5D-48B5-8B99-00B60711787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155575</xdr:rowOff>
    </xdr:to>
    <xdr:sp macro="" textlink="">
      <xdr:nvSpPr>
        <xdr:cNvPr id="2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BB56EB-016A-4CE2-A1D0-D64A8345E7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155575</xdr:rowOff>
    </xdr:to>
    <xdr:sp macro="" textlink="">
      <xdr:nvSpPr>
        <xdr:cNvPr id="2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79DBD0-5B35-43B9-8B42-DD21BA966B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155575</xdr:rowOff>
    </xdr:to>
    <xdr:sp macro="" textlink="">
      <xdr:nvSpPr>
        <xdr:cNvPr id="2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A4B2FD-04BC-4E3B-ADC6-4D19264A36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155575</xdr:rowOff>
    </xdr:to>
    <xdr:sp macro="" textlink="">
      <xdr:nvSpPr>
        <xdr:cNvPr id="2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54EF7F-52FE-4223-AEC2-13D6FB822E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155575</xdr:rowOff>
    </xdr:to>
    <xdr:sp macro="" textlink="">
      <xdr:nvSpPr>
        <xdr:cNvPr id="2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3EA97B-6D85-4BF2-B1C2-6792802205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155575</xdr:rowOff>
    </xdr:to>
    <xdr:sp macro="" textlink="">
      <xdr:nvSpPr>
        <xdr:cNvPr id="2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34DA4A-32FA-4740-BFFF-34D4BC91DD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155575</xdr:rowOff>
    </xdr:to>
    <xdr:sp macro="" textlink="">
      <xdr:nvSpPr>
        <xdr:cNvPr id="2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E4CD8C-2903-43F3-B3E6-165AFF5F56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155575</xdr:rowOff>
    </xdr:to>
    <xdr:sp macro="" textlink="">
      <xdr:nvSpPr>
        <xdr:cNvPr id="2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1BD1A6-8CEE-46A4-B0E8-956E0EB245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155575</xdr:rowOff>
    </xdr:to>
    <xdr:sp macro="" textlink="">
      <xdr:nvSpPr>
        <xdr:cNvPr id="2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916342-AC22-4EBB-92A7-EDDEB23700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152400</xdr:rowOff>
    </xdr:to>
    <xdr:sp macro="" textlink="">
      <xdr:nvSpPr>
        <xdr:cNvPr id="2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8BD3B6-06E3-4021-8503-A246520774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2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C25BCC-9CC1-46AC-9FAD-1B5C122F77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89</xdr:row>
      <xdr:rowOff>155575</xdr:rowOff>
    </xdr:to>
    <xdr:sp macro="" textlink="">
      <xdr:nvSpPr>
        <xdr:cNvPr id="2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223FD-56EE-49A5-9BE5-720712F789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89</xdr:row>
      <xdr:rowOff>155575</xdr:rowOff>
    </xdr:to>
    <xdr:sp macro="" textlink="">
      <xdr:nvSpPr>
        <xdr:cNvPr id="2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543F6-8BBF-454C-BA1A-F47C0EA711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155575</xdr:rowOff>
    </xdr:to>
    <xdr:sp macro="" textlink="">
      <xdr:nvSpPr>
        <xdr:cNvPr id="2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4B6F4-30E4-45FF-9049-1C4ABCDDC28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155575</xdr:rowOff>
    </xdr:to>
    <xdr:sp macro="" textlink="">
      <xdr:nvSpPr>
        <xdr:cNvPr id="2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63AD23-53E2-4785-A889-E784769370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D4C06E-7311-458B-B531-2B6AA3EF0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F66F8B-4BCC-4941-A68C-C2799733827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E74B32-36A1-4945-B1D4-3336772EB8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E4A3D-373B-4BB8-80FA-99AFA70527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8DA803-429B-425B-8DBD-049E7B0A3E4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F06DF3-A04A-4AE1-90BC-7A4A4B895D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A46940-77DF-4EC2-8F7D-69ED5D3FF9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E39AF-B8D3-4191-8AEC-A4FDB2F0E49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BC654B-B960-4DA3-AE96-643F1D9D68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D284E7-F1C1-435F-B3DB-442E0E4227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174625</xdr:rowOff>
    </xdr:to>
    <xdr:sp macro="" textlink="">
      <xdr:nvSpPr>
        <xdr:cNvPr id="2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9F4F6F-5813-4881-B8E1-C5A1C118270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5934F7-F67B-4CCB-9E5C-2E2F9BC954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6EA3F7-7BEE-4BE1-861F-6504B36485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7A9799-B6E2-4B00-8EB5-4C5C40C172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9E3966-E55A-4394-B39A-C55C4C813B9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E8AC7-3120-4084-B4B6-0FDFCC4188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D646C-A3C9-4F0A-BF1D-05B1888FC8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04F0CD-1FDB-47C7-BDFA-2BC4A9FE9AC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E74D72-C08C-4F79-BFFF-7BF1BBA548C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8A8D0C-5126-4870-9B8F-4E4264BD55E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F0DCED-5D8C-4061-9509-9482B8923A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902C0-620B-433F-978B-A77BE19F7E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2AAF0C-FBD9-4E8E-9117-F642B719B17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152400</xdr:rowOff>
    </xdr:to>
    <xdr:sp macro="" textlink="">
      <xdr:nvSpPr>
        <xdr:cNvPr id="3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033FA5-CA44-4332-BA43-809713E25DE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BA37D-F811-426F-BDA2-273BAF24BB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8AE25-4C2D-4193-919F-0BBFE83BA3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152400</xdr:rowOff>
    </xdr:to>
    <xdr:sp macro="" textlink="">
      <xdr:nvSpPr>
        <xdr:cNvPr id="3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E29166-6035-49AE-BB24-3CDE18D6AF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B530E0-BE95-4485-B821-86ADB60A94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73025</xdr:rowOff>
    </xdr:to>
    <xdr:sp macro="" textlink="">
      <xdr:nvSpPr>
        <xdr:cNvPr id="3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B086A4-0406-46C8-88EA-93B351D073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73025</xdr:rowOff>
    </xdr:to>
    <xdr:sp macro="" textlink="">
      <xdr:nvSpPr>
        <xdr:cNvPr id="3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070C85-AC17-43B7-9DCE-8F6755AC2C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73025</xdr:rowOff>
    </xdr:to>
    <xdr:sp macro="" textlink="">
      <xdr:nvSpPr>
        <xdr:cNvPr id="3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D44F0F-66DA-4A90-B63F-7D6C1668C1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73025</xdr:rowOff>
    </xdr:to>
    <xdr:sp macro="" textlink="">
      <xdr:nvSpPr>
        <xdr:cNvPr id="3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9D5ED2-FEDE-429F-8E5D-7F3555AD0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73025</xdr:rowOff>
    </xdr:to>
    <xdr:sp macro="" textlink="">
      <xdr:nvSpPr>
        <xdr:cNvPr id="3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292812-085F-4F0D-8306-9BBAA12283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73025</xdr:rowOff>
    </xdr:to>
    <xdr:sp macro="" textlink="">
      <xdr:nvSpPr>
        <xdr:cNvPr id="3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02AA1D-8E08-41ED-8B46-463C68815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73025</xdr:rowOff>
    </xdr:to>
    <xdr:sp macro="" textlink="">
      <xdr:nvSpPr>
        <xdr:cNvPr id="3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6490CE-8317-4FB6-B62A-D37893A416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3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B6530C-07CA-44A0-97F9-CB88D147ED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3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D61C6B-73FA-4C94-A8DF-73D1FA1C0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B0772B-8F06-4E69-BB32-B8EDF12930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4FB286-5F03-4601-9008-789B0C0420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353007-609B-433C-98EB-3F2EE6213B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1D8787-3F4F-42EC-B49B-3E3E8BDD7D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EBEC41-F636-482B-840A-B3A7A3CCC1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B25290-97CA-48E7-BEC3-B33E175B7F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7D7E92-E147-4EF5-8491-432162DA55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69850</xdr:rowOff>
    </xdr:to>
    <xdr:sp macro="" textlink="">
      <xdr:nvSpPr>
        <xdr:cNvPr id="3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7C2A9-DC51-42DB-8AA4-2210B6ADF4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73025</xdr:rowOff>
    </xdr:to>
    <xdr:sp macro="" textlink="">
      <xdr:nvSpPr>
        <xdr:cNvPr id="3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E7C8D8-201D-4EBF-9B8E-AFF9FF62AC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73025</xdr:rowOff>
    </xdr:to>
    <xdr:sp macro="" textlink="">
      <xdr:nvSpPr>
        <xdr:cNvPr id="3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268858-2808-435A-B1E5-FA035310FE1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73025</xdr:rowOff>
    </xdr:to>
    <xdr:sp macro="" textlink="">
      <xdr:nvSpPr>
        <xdr:cNvPr id="3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D3E3A-6735-4415-9703-77AA8AB0AE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73025</xdr:rowOff>
    </xdr:to>
    <xdr:sp macro="" textlink="">
      <xdr:nvSpPr>
        <xdr:cNvPr id="3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C3C9F7-E1E9-4DCC-A5EE-1C8217D22B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73025</xdr:rowOff>
    </xdr:to>
    <xdr:sp macro="" textlink="">
      <xdr:nvSpPr>
        <xdr:cNvPr id="3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240E76-CFBC-41B3-BE83-0AC4BA077D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C54EEA-1FD5-46AC-A639-DD4010B6A6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565BB3-723E-4765-81D3-311A0151EB0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4E5EF6-0E83-40DA-AE3F-030DE25358E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3F0C93-FF3D-4726-9A35-6C981D12BD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A0CC64-74FC-401A-860C-1DD5BB4B48B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0D2947-C750-4BC8-9320-E748F424FF6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CCCA1A-9B3C-4CF5-A764-EF9531DA8F6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C70E5C-6CC7-4F18-97BD-2C33CBF81E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D22F2F-1EAA-4556-9DD4-2D401F1D8C5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274FED-10D8-4CA9-8BC6-F4A60BD5F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92075</xdr:rowOff>
    </xdr:to>
    <xdr:sp macro="" textlink="">
      <xdr:nvSpPr>
        <xdr:cNvPr id="3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255179-0531-4C2F-9B95-CB431334A16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54DFEB-B071-4B44-B2DF-81DF87C19D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96B745-8D74-4FA2-8F79-23DE722AEB9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E9B3DA-BC6C-4BBD-9EA3-10DA8DDC9EF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57B0D3-68E5-4A0C-90E2-8BB99913F3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299879-55A1-4893-A8BC-B4BB6EF602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F10C7-E40D-4F9F-A674-7C46E23950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56BDEC-CD43-4B33-A4BF-396062C4663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09CF1F-D393-4B1D-B01C-2D7467AF13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13BEEC-82C6-48CF-94A9-BCAE135299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053434-B0E6-434E-9353-A768F5A5FC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FA9233-D6A1-4A3B-8B07-1509A2CD023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5F7A15-ADEC-4FD6-AA9A-84BE47B2C2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69850</xdr:rowOff>
    </xdr:to>
    <xdr:sp macro="" textlink="">
      <xdr:nvSpPr>
        <xdr:cNvPr id="3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B39B44-EFF1-44EC-A991-02E3A8228FB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504848-0CE5-41FB-AF96-3C2739CA026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7C684B-5ABE-40CD-A033-4FC10E0C773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69850</xdr:rowOff>
    </xdr:to>
    <xdr:sp macro="" textlink="">
      <xdr:nvSpPr>
        <xdr:cNvPr id="3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771614-0F6A-4301-9610-32C65FA65C5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69850</xdr:rowOff>
    </xdr:to>
    <xdr:sp macro="" textlink="">
      <xdr:nvSpPr>
        <xdr:cNvPr id="3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9D518D-77B1-49FF-BDA2-82E3459573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69850</xdr:rowOff>
    </xdr:to>
    <xdr:sp macro="" textlink="">
      <xdr:nvSpPr>
        <xdr:cNvPr id="3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796BE8-A2DD-4DC7-BB0F-B5E60B7A6B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69850</xdr:rowOff>
    </xdr:to>
    <xdr:sp macro="" textlink="">
      <xdr:nvSpPr>
        <xdr:cNvPr id="3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2E092C-75E1-4FF8-B750-2F63E8B15AB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79375</xdr:rowOff>
    </xdr:to>
    <xdr:sp macro="" textlink="">
      <xdr:nvSpPr>
        <xdr:cNvPr id="3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F698BA-E6EB-4922-9CAC-72431AEFD4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17200E-7AF3-46FC-AD28-269732CE92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533CA1-AA99-4748-986D-49807466C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FD2345-E53D-4016-8689-74B963D34B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0AEEA4-CC34-4C4C-A651-E58AA3C928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BFB3BF-5669-483B-8415-CCBC5DB735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190618-E7D5-47F0-8F62-3C2E03A72B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CF330-B62F-41B2-9FC6-5A53AE43CC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2B911D-9851-4C69-A413-964A394701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F81B11-0860-4BA7-862E-D718CD0DD5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76200</xdr:rowOff>
    </xdr:to>
    <xdr:sp macro="" textlink="">
      <xdr:nvSpPr>
        <xdr:cNvPr id="3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FFACBF-37E1-4ACE-BDDB-DDA5E68C0A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76200</xdr:rowOff>
    </xdr:to>
    <xdr:sp macro="" textlink="">
      <xdr:nvSpPr>
        <xdr:cNvPr id="3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590A1-CE7F-4751-9B64-7B12968D51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76200</xdr:rowOff>
    </xdr:to>
    <xdr:sp macro="" textlink="">
      <xdr:nvSpPr>
        <xdr:cNvPr id="3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C91730-0CAC-4EA4-A0E5-5B787F9988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76200</xdr:rowOff>
    </xdr:to>
    <xdr:sp macro="" textlink="">
      <xdr:nvSpPr>
        <xdr:cNvPr id="3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D51FC1-8356-416F-9758-87F4F7D1F8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76200</xdr:rowOff>
    </xdr:to>
    <xdr:sp macro="" textlink="">
      <xdr:nvSpPr>
        <xdr:cNvPr id="3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279FE-9AD9-480D-9BEF-97862625D9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76200</xdr:rowOff>
    </xdr:to>
    <xdr:sp macro="" textlink="">
      <xdr:nvSpPr>
        <xdr:cNvPr id="3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5CA19D-BD76-424B-8F8B-360CA1B5AE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76200</xdr:rowOff>
    </xdr:to>
    <xdr:sp macro="" textlink="">
      <xdr:nvSpPr>
        <xdr:cNvPr id="3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B8F4F6-B183-4259-ABE3-E2B9E7961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5EB77D-32AB-411F-8828-41FF93720E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3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2B19DB-025B-435B-9490-92D7EC2B95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3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88090B-2D29-4886-B37A-18DCFBF0A3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3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F27D43-01FA-480A-9E75-151E514B65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3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79EED7-6FCB-4C9A-9EDC-0AB82A1DCB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3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BFCE-3344-4CF5-BC0A-88F8BB7EE11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AEE530-A78E-4D67-AA63-8BFF9D4456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3B084A-A2A9-4883-96F1-13745FCF3D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8FAC51-4254-4A9E-BC85-9E92005557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F82FDA-B085-4314-8813-FC31EB2C2E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CBA1BC-D33F-4BB7-9EB3-846CF41335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90F42-FE22-47B4-A297-6E9CE33514F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FC5F53-58BF-4E89-BEB6-8ABBA6E195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8419BE-B600-4057-824B-D3246EDADE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8AB1A4-EF54-4142-8187-C57CBD84BE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C897E7-3387-4462-9CE1-5059A13048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95250</xdr:rowOff>
    </xdr:to>
    <xdr:sp macro="" textlink="">
      <xdr:nvSpPr>
        <xdr:cNvPr id="4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13FA75-E27B-48B6-A39D-18F6BB9C8E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952093-7ACF-4A85-B4B7-6CD73141DE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0282D5-BEF7-414D-B898-8D79DB7806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D7535-A4AE-4686-9E0C-49CF01D345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4B8B7A-CEB3-4F6E-8E16-28649C92B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6A2CEE-38AC-4DF9-85EB-66A4AECB01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FF563-E112-4045-8BF3-49B2456A46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BA8327-045F-46E0-B8A8-4C61E8C2C1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06A052-9672-4B93-90D8-E6806370E6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6CB29-503E-476C-90D2-D59517276C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48F0D1-1AAC-416D-9C26-0AFA5BDAB7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D4D487-987E-4F23-A10E-DE601DB61E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605568-51AD-4240-BA49-D0EDA8FE27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197AA7-3851-4E04-93A3-15CD7C435E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32D2D-AF59-4A74-A18C-921890E550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5D91E-65E5-40E7-AB60-C3A8A4F20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1E94EC-7DCC-4B0D-8D2F-DA422BB5AF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9EF20C-88EB-4B1E-B5CC-244A6EBC4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270BC1-DF3E-4340-96B0-4141C95048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920904-BD36-49AD-BA88-AE695C4A3B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C099CA-D5B4-401F-9AC3-FD1A760788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79375</xdr:rowOff>
    </xdr:to>
    <xdr:sp macro="" textlink="">
      <xdr:nvSpPr>
        <xdr:cNvPr id="4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CDB9FE-DDD4-4057-B871-32F09C1B9B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AB0DB9-9831-419F-A03A-AE24D9CB68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68542-CC19-4AAB-9AB3-87B0543C65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F82949-2D72-4EAB-90CA-C60EF70DCD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161DDB-B808-47E5-9B1C-2B9DDE319F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2B64E3-4E05-4E14-A4B5-B9DEA747C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6547A8-51D1-4768-BC01-B6040D25CE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30554A-EF81-45F4-B7B6-CC0F6607A6F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572670-D5D1-41E8-A115-9F46E8C802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3D67F7-F4CA-481C-9FEE-7A4AAA5E5B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98395-8B79-4A58-9D78-D5978940C9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F5AADB-B25E-4AB8-BF9F-979A9C2133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627D8A-E0F3-486B-B671-8E0B2403F3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6C3F06-9960-4638-B7D0-617136383D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66EF01-EE2E-4CCE-A642-F87D88D3B1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F78242-1F3D-44A0-AB52-1C74BB5D51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4B8618-B052-43DD-90BD-711C0B06AC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73025</xdr:rowOff>
    </xdr:to>
    <xdr:sp macro="" textlink="">
      <xdr:nvSpPr>
        <xdr:cNvPr id="4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EFAD8E-D487-4E4A-826E-E0A3CE07B7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F9869F-B868-4CD8-8116-B59ACAF2D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4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06D723-6BB4-48B4-BB55-A40C252992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4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752551-D414-4335-B5BB-E57D2D0CB8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4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18EBD28-F0CF-45F8-8E6A-F81A5CB154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4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9D9BFE-9483-47FD-A89E-BDB450BA85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9FA944-8B51-4C00-9869-0C360AAFF4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AA21C9-B80E-40E6-998C-FF3251CC03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3C315F-40AF-441E-9941-408E32BDF8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92159E-3D11-4775-9D39-F814FBB21E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FB8847-AF3F-4124-8E72-9145DCC1E0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23A328-AC0D-44B4-9541-386110FFC6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D8EC42-89BD-4EED-AED3-AE862F1196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07E66-3F3D-4FA7-8623-C3A17A76B2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766C76-B48D-40ED-8F03-401FAECF60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20359F-5D65-4D1C-9077-389C5CEDCB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95250</xdr:rowOff>
    </xdr:to>
    <xdr:sp macro="" textlink="">
      <xdr:nvSpPr>
        <xdr:cNvPr id="4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28D296-B623-4CBE-84E1-87D528C39A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666F32-F0C8-4FCC-A978-C49616369A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E64F9-E2E4-473C-AE0A-29788850CF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9F1C7C-4610-49EC-BCB2-13D9238595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07C6A3-67DB-426D-9D37-A19BB911E4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F17437-4951-4ABF-8706-3211E35CD7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774435-F5F4-48E5-B5A7-AAE070F6DB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706DDA-24D5-4551-B0FC-C44CAF8E0B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083028-8E52-4DEF-ACC0-F2F09FD92B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094FDA-7894-4BA0-A328-98A27ACBA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6EE30C-0012-4300-8503-7B3EDA7136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B9B373-7EC0-4704-8086-F8FD298E96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E5B154-A9C7-4C34-9744-B8317F1839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C58EBC-1DCC-47B7-8DA8-DE084457A0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CFD6FF-96B1-47BD-AF89-17F1C65030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80DB86-A943-4F15-B8E3-3560399C8A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7A3A71-F155-4B42-B85E-BBD462F44F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50AED1-0585-44A7-BEA9-C6B3EEAF7D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B23865-DD11-41A0-97F5-313F649F01E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6C9740-144C-4C8E-80F3-50DD1D5100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4FDE64-45A5-445C-98B1-196A9195F0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4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40A9F-D099-4EBF-AFB1-205F37F57E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79375</xdr:rowOff>
    </xdr:to>
    <xdr:sp macro="" textlink="">
      <xdr:nvSpPr>
        <xdr:cNvPr id="4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FABAEA-EBA1-4F08-A96E-65042F6771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0A78FB-EDFF-4315-A32E-31F180B256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774748-430D-4CDB-8E81-6E0A8111FB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439859-0393-47A7-8B62-C021BC1946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A12517-521A-476B-8037-96B39028E2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EB2019-E007-40EE-9B04-DE18DFE87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286EF1-3E39-4CA8-88E1-651C557A87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2ED5DC-145F-4BBC-ACE9-3847360B1D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A7216-B8D7-44C4-869A-924D6B1751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AB90ACB-E604-44A7-B041-5E12ECA8E7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3EDAEF-B4DD-47A9-9F2F-85DB7A8AC6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FF4159-94E4-405A-B473-98D3857D55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CFEA9-BBCD-44A3-A8EC-4C69D41D10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34880A-2CF8-4EC0-AC2B-0205276A82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02D6C5-5A5F-4BC5-9B1D-39C900A34C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5D7C86-4A52-4AC6-877E-F87B562301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57972-CC04-4F33-A340-BB5A987660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73025</xdr:rowOff>
    </xdr:to>
    <xdr:sp macro="" textlink="">
      <xdr:nvSpPr>
        <xdr:cNvPr id="4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AB6B71-9F76-4D6D-894B-8AAF77A307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A395D7-9D9D-48C0-A8D2-74D4C8DADA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4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8B86A6-BC8B-46A0-8873-31031CF55F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4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EDA210-61F0-4CCE-8E0F-F0CCB06D4B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4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13D36-40EB-4DE1-B236-5D7218FB22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4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806FA-7883-4F50-8303-CA63A85CFD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29D169-0708-468C-A3BB-307A1711CA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0D9099-579B-4A3B-A558-650F399741B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99C2D8-5337-49F1-99CE-4EFAC38794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35032F-BA92-45E9-88D5-BC74765B83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97785F-8728-4C70-B3E0-0CF95165EF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2C6C76-03AC-4157-891C-489E25E4F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B6F6C8-5121-4800-A98B-1FD689A1C0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0AE50D-5D4D-418E-AD19-13EA814ED8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226B53-C5CA-450C-B973-A24B57709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34F8F6-1161-43C8-A99E-1D694BFC62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95250</xdr:rowOff>
    </xdr:to>
    <xdr:sp macro="" textlink="">
      <xdr:nvSpPr>
        <xdr:cNvPr id="5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E4F6CF-A587-4745-BEFC-16F525FFBA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0CDAB-DDBA-407F-B073-8E1D378DD2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60178E-CD23-4CA2-B86A-63950BC6F4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D295B7-F70F-4B52-BF3A-981B94925D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174B77-37C3-4391-8C3F-20A1DAD41D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A9C50-272F-46CF-A3CE-0B97C88E79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944D00-0F8A-4C53-A357-429ADE0241B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93838B-2CD4-4CF3-8495-63E8D576C4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95F0B-25E1-4A65-893A-62C342B6F3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0CB41-0D3A-428A-9284-205B7B9A68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92CB55-DD61-4858-9D04-E1A4314FB8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D71453-0524-4A0C-A9F3-13BC5A9856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9B323D-0EE8-4494-A2D0-028F0AAD79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E202D-264B-4FA8-A097-F5C0DEAB2F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DAEF1D-A43C-4F7F-889D-CC4BF6D2128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5BB28A-CF1E-44CE-89EB-6C5B4FEC2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200EE51-46DA-4EE0-BC42-416C49E03E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1E9B27-8EB9-44A3-9955-30EE0E03A4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EA9A8E-661F-4ED2-B255-339F753475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E4FAF-9EF3-493C-A23F-5A6CE97B25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FE87BB-E4EF-4EA7-A411-C24A8078FB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5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9A22CC-A99F-424E-81FA-A00039D6A9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5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E6642C-CC49-4B12-B324-214AB2AE2B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79375</xdr:rowOff>
    </xdr:to>
    <xdr:sp macro="" textlink="">
      <xdr:nvSpPr>
        <xdr:cNvPr id="5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EB3D53-F9C9-48F9-B65C-BEB26279A58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BB25A6-5FAB-4B7D-8322-17F6E431A4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997BCC-DA41-4677-B095-CC8FA3DA56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AB5185-193A-4A9E-9900-437F8861EC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95135A-FAD2-489D-B353-D9C70F782D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1BE2B-B589-4EF9-BA83-19C0C19849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F761E7-90EA-49E6-B509-5CD47F1ABC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73A423-D54D-4B4E-B6F8-506F922BA5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BB7A5A-1498-4D38-9B6B-2630248AAA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D5ECF0-FE63-44E8-8E93-0AA0868E65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E9B869-3F3A-4CF7-8B9B-B1B64B678E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45D93A-227B-446A-82B3-FA758ED552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08F7A4-B570-475A-B33B-E312FF88A9B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F099B6-A075-448C-B569-F07CC2BFCD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D4A31E-1CB4-4D67-B441-1DBF9191ED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F9D9F1-F14F-4A3C-85E1-0767793D2F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68A10E-2959-4A74-89DA-416C27A919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73025</xdr:rowOff>
    </xdr:to>
    <xdr:sp macro="" textlink="">
      <xdr:nvSpPr>
        <xdr:cNvPr id="5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DCE030-5D35-4752-8E36-EA48D8F85A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F7A0ED-4779-44E4-BF22-3D65AE3123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5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E19F33-799A-4F45-B009-EB37E5DA98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5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D83F83-0FB6-46F5-A9F2-1BC3F4E8C5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5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CF6316-05D5-41A3-847F-AB32C2B1C4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5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3F9706-FD6A-4ABD-97E3-1A0E2BCC92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C7E151-D7D5-473D-95E5-B36D2F5F71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ED752E-4892-4D56-B99D-2CD567B939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73463A-2A3B-4F11-915E-E9F9CEE931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695307-ADCD-4352-B2A0-DA3770D601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FCAAF7-4FE6-4A09-AD8E-A1CFE926DD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318A65-177A-4E55-85F3-C2F10051DE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25D728-8AAA-451F-B746-4C96FB38F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778B98-D5E6-4F94-8546-20878FECDF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886985-3295-4877-9608-DE58E33168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E9E93-A429-4F98-9B29-A5EA72802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95250</xdr:rowOff>
    </xdr:to>
    <xdr:sp macro="" textlink="">
      <xdr:nvSpPr>
        <xdr:cNvPr id="5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B66123-CB10-4BB0-9DD9-6DFA5E624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14C789-B180-4538-AE95-2D86813C58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AA1760-B381-4FFD-ADAB-A512F9203E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E33239-7B21-465C-BB59-B863F7BE42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878BA7-225E-42B1-B6B6-7768BA8A24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A25B4C-F5D9-4501-9B58-D26A292879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A28C52-DB3A-4AD1-897F-F49715DBFAB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D0ABF2-435A-49E2-ADF3-030978FFB4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2C04408-7422-49F5-86DC-6EACA4F977A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2C58B4-68C4-4FD5-8805-94720DC9D0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FA48FB-54E7-4EEC-8D80-B16141687D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B545EC-7924-4F0C-960A-321184DAEE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626A-A4C4-4832-8EC2-5C2DDDE01D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F182C1-C8D1-436D-99FD-E5C8FDBEAC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B6DAFE-C116-41E9-B2E5-64CAC45598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F097E1-8D11-4EC3-878F-374BD0C2AB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802860-C2B4-4B84-87CB-3032D8BE8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D86B03-772E-48A8-AAE1-DAEF4F2135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81AF52-F5BC-451B-9048-94547E3630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CC55FE-E133-413C-8FEE-6862532AA7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EDD67-ABAF-4953-8FB2-6B89D309F4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5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8A5159-68D8-43A7-B166-F87D187074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5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0CCFA8-056E-48D4-A3A4-B8FF4956DEA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5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2E1508-DABD-43C2-B7C0-7B721EFB333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79375</xdr:rowOff>
    </xdr:to>
    <xdr:sp macro="" textlink="">
      <xdr:nvSpPr>
        <xdr:cNvPr id="5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F67D69-CD6D-41CC-9C89-ED5FDFB8DD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D36F5A-B85B-409C-AFD3-B010FC02F3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530AB7-FE69-47F8-A4D7-4C05198D5F6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526BE0-D86B-43AC-827A-523D6F2C2D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A26A5A-9C06-47B9-B3F9-DF468ECE92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921963-D17E-4E20-B799-4128FCE4B5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1D8921-6471-4B74-BBB8-6CD5F423A1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16DBD-6683-4368-82B2-8434F88EF51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ABF0CD-407A-4456-BCD2-B16A453505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719A5-5522-4978-AB66-4262A404EA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07648A-E5CC-4E76-B641-A20A6416B5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6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569065-461A-4638-A6C8-E424A8987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6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1F4BD6-92D4-4051-B810-8F63C873B9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6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B8EE0D-BAC6-4848-B0C5-84E378C8A5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6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9E3073-53A9-4F04-A9FA-CD717702D2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6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9B468F-5408-40E9-B6FA-B0215F1D87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6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FFB984-618C-45F0-9C9D-EBA7E29B76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73025</xdr:rowOff>
    </xdr:to>
    <xdr:sp macro="" textlink="">
      <xdr:nvSpPr>
        <xdr:cNvPr id="6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767041-C370-4DD0-BF1A-9CC4C99FA0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6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577CAF-7D9A-4D4C-83EB-E9C2171887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6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52CBD3-3050-4FF8-88D0-FE1DE52405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6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989E03-2C79-4B11-BAFE-94BA3F63B7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6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B5E6E4-313C-4C92-A957-23EA2269ED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6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185669-BF12-4210-9F39-9925655F3B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04EDDE-F3B1-4C87-8285-FC34023294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94E92D-A617-4890-870F-835B17C12A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6F83F4-B591-430A-820B-A4FE0B8D7D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39D62B-06FC-47F8-A46C-778A8B3664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09681C-35E4-4CD5-B817-65A75E12AC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EC9483-7DCD-4014-99F0-4341E0C148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B9DB0F-652F-4FD9-8249-4C2C8B7AB7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10EC84-7C5F-4662-8B4D-DD0E78B9C7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4FBB0D-610A-4DD9-BAC6-991EEDC544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04E29A-3686-4329-AD03-D965E2800F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95250</xdr:rowOff>
    </xdr:to>
    <xdr:sp macro="" textlink="">
      <xdr:nvSpPr>
        <xdr:cNvPr id="6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93379C-E4EB-41BA-BA89-2191B6AA8E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267A4F-3FB4-452A-9420-79D63F7032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DA22CE-ACAB-463E-8B3B-1FFDF0562C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370C8B-E9B5-479F-A8D7-8E7811DF4D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890FA2-0A40-4356-8834-871EFFF5E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120D1C-CDCE-4C20-A3A4-B8B17B64C7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13DCCE-D72F-47A7-8C6C-9B4986F021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DDE91A-206A-4F99-B836-9A891F5C5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FF366-FA60-44CF-B7FA-CCB4ED62521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1DD3E4-A90A-42D4-8A8D-855382AF51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070F32-36FB-4D92-9EAF-A1F7710E50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45C484-1840-4142-86ED-7400611913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97960-617E-48E8-A69A-5F415411DC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6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227CBF-B0BC-4571-9216-C9AF4FB29E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1230D5-E39D-4DB6-9B5F-227DF6E7FB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7D8535-C221-48CB-8B7E-DA29526689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6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614321-40AC-4A85-A47A-24FF06105A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6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E47450-724D-4F74-9FB5-8BC1165AA4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6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9B67A1-8E21-4C40-B240-C9C9018ABC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6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DB6717-661E-406F-B213-0F19A637A3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6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A333C0-D549-4021-9A28-090EF4F0F6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6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E87ADA-B9F7-4561-BD07-9AC86DBB2D9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6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21FD70-2769-4317-891B-B3E0629E3E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6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715507-56FD-4224-87A1-C0836F25B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6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F52604E-430E-4C04-B838-401ADD33AF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98425</xdr:rowOff>
    </xdr:to>
    <xdr:sp macro="" textlink="">
      <xdr:nvSpPr>
        <xdr:cNvPr id="6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679B9D-B894-4A57-BF9E-A19F6CF20D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95250</xdr:rowOff>
    </xdr:to>
    <xdr:sp macro="" textlink="">
      <xdr:nvSpPr>
        <xdr:cNvPr id="6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A626E0-5C71-4101-AF7C-4C3852F06E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95250</xdr:rowOff>
    </xdr:to>
    <xdr:sp macro="" textlink="">
      <xdr:nvSpPr>
        <xdr:cNvPr id="6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5202FE-D265-4FD3-9C76-8917163941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95250</xdr:rowOff>
    </xdr:to>
    <xdr:sp macro="" textlink="">
      <xdr:nvSpPr>
        <xdr:cNvPr id="6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738C87-F66C-4807-8B7B-D20B429C52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95250</xdr:rowOff>
    </xdr:to>
    <xdr:sp macro="" textlink="">
      <xdr:nvSpPr>
        <xdr:cNvPr id="6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319856-6FA4-45B1-A835-E54365338D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95250</xdr:rowOff>
    </xdr:to>
    <xdr:sp macro="" textlink="">
      <xdr:nvSpPr>
        <xdr:cNvPr id="6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06932E-F011-4687-A27E-5D49DD3ADE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95250</xdr:rowOff>
    </xdr:to>
    <xdr:sp macro="" textlink="">
      <xdr:nvSpPr>
        <xdr:cNvPr id="6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479D0F-5620-47BC-9A4F-456EB16D0E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95250</xdr:rowOff>
    </xdr:to>
    <xdr:sp macro="" textlink="">
      <xdr:nvSpPr>
        <xdr:cNvPr id="6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2A49D7-34FE-458A-925F-D3B6788DB19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A46CC1-C89F-4F71-B81E-C914721204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92F00-A2D9-466E-9600-6644BCB489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D5AC77-E634-4A1B-9F54-0605E2B9DC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2D5D21-8BB2-4F51-BF70-41A4EFFECF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00B489-E7BC-4077-A047-F9D2721060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CF8BA8-C16B-4859-9458-EBFE283EA4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7315BE-4EA2-496A-BEF7-20A57E158B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EE97C9-4540-4F7E-8415-69DEBFB7222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3B2D40-AD64-4501-8163-CD60DDF64A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92075</xdr:rowOff>
    </xdr:to>
    <xdr:sp macro="" textlink="">
      <xdr:nvSpPr>
        <xdr:cNvPr id="6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A4047F-628C-4771-A690-1EFFE4009D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EDF679-3278-4A37-A52B-C76410D152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95250</xdr:rowOff>
    </xdr:to>
    <xdr:sp macro="" textlink="">
      <xdr:nvSpPr>
        <xdr:cNvPr id="6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4B57AA-920B-4CDB-99CE-D5D29985C3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95250</xdr:rowOff>
    </xdr:to>
    <xdr:sp macro="" textlink="">
      <xdr:nvSpPr>
        <xdr:cNvPr id="6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1D2A6-70F6-4DAC-87A6-1DAC4D289E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95250</xdr:rowOff>
    </xdr:to>
    <xdr:sp macro="" textlink="">
      <xdr:nvSpPr>
        <xdr:cNvPr id="6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C383C5-3F50-477F-894B-83A59374ACD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95250</xdr:rowOff>
    </xdr:to>
    <xdr:sp macro="" textlink="">
      <xdr:nvSpPr>
        <xdr:cNvPr id="6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0478A9-E6A9-4E2F-A5CE-A4835FE5F1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C41711-ECBA-4CF8-9E53-1A95BDBCF2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61392-737D-4794-B5D9-CFEA826A3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BB8FD5-8587-481B-99E1-39B242D8E6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F13ECA-6DE9-431E-87F7-58FD6D7B12D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632DB3-B9EF-471B-96FF-5988BA689D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802B3D-BDA4-4F18-9C5D-BADDBAC062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C8E59-F202-465C-96CE-18C0396035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85BBC4-855D-4C35-8795-D2F662D972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021B8F-21DA-4DEC-AD5B-6EA32FE23C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CC453C-11DE-43B1-B426-DE037CCB1A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114300</xdr:rowOff>
    </xdr:to>
    <xdr:sp macro="" textlink="">
      <xdr:nvSpPr>
        <xdr:cNvPr id="6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8E5F9F-B41E-4827-B02B-F354F25314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D70FAF-2DB2-4B3C-9922-E9DE0F4BB1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BBFDF9-E8F4-4786-A296-9A5E1B4DA23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43701-C80A-446C-9A77-036175229F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DEC516-3EBB-4429-8B64-8A7D30AD42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BAEFFC-D54A-4D29-81C0-A67EEB5127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8149BD-76D7-4B51-836E-0D12B6F5B1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DA8F04-16AB-4EA8-B32F-37A65BAFF4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0DB5FD-F0E1-4571-B471-5E39584932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58081A-2BA8-4454-A5C5-4C78959BAE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719A8E-1821-4BFA-9086-A10DF1FF0C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6BB46D-BA28-4ACC-B69C-CBE02619EB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95ABE1-60B4-4873-8979-51171A6208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92075</xdr:rowOff>
    </xdr:to>
    <xdr:sp macro="" textlink="">
      <xdr:nvSpPr>
        <xdr:cNvPr id="6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DF6AC1-3DFD-4397-B26D-D830116070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E36D46-7A4B-4D4E-A8CC-BA4A8C9713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DFBEE9-CE0D-425C-A4E8-E89CB56EC4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92075</xdr:rowOff>
    </xdr:to>
    <xdr:sp macro="" textlink="">
      <xdr:nvSpPr>
        <xdr:cNvPr id="6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7D7F91-2B56-40F1-BC88-0D50600FF7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92075</xdr:rowOff>
    </xdr:to>
    <xdr:sp macro="" textlink="">
      <xdr:nvSpPr>
        <xdr:cNvPr id="6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4CC5E6-81FC-4199-8400-9916B943F4B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92075</xdr:rowOff>
    </xdr:to>
    <xdr:sp macro="" textlink="">
      <xdr:nvSpPr>
        <xdr:cNvPr id="6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B2B10-A6F1-460C-9EDA-B69CBA8FE4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92075</xdr:rowOff>
    </xdr:to>
    <xdr:sp macro="" textlink="">
      <xdr:nvSpPr>
        <xdr:cNvPr id="6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17E5D5-58C7-453C-AE51-3D008AC40F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92075</xdr:rowOff>
    </xdr:to>
    <xdr:sp macro="" textlink="">
      <xdr:nvSpPr>
        <xdr:cNvPr id="7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D1E7CF-B861-4BD2-BF32-06438775B2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92075</xdr:rowOff>
    </xdr:to>
    <xdr:sp macro="" textlink="">
      <xdr:nvSpPr>
        <xdr:cNvPr id="7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91C88D-2BBC-4C84-BC5B-453317F4A6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92075</xdr:rowOff>
    </xdr:to>
    <xdr:sp macro="" textlink="">
      <xdr:nvSpPr>
        <xdr:cNvPr id="7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6BC0AF-D3FD-4DD3-B367-89B10209BCE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92075</xdr:rowOff>
    </xdr:to>
    <xdr:sp macro="" textlink="">
      <xdr:nvSpPr>
        <xdr:cNvPr id="7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EEED44-8C0B-428D-8CD1-4709067C10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92075</xdr:rowOff>
    </xdr:to>
    <xdr:sp macro="" textlink="">
      <xdr:nvSpPr>
        <xdr:cNvPr id="7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7CF6E1-3422-4C0C-9E9B-BB2623CAE6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92075</xdr:rowOff>
    </xdr:to>
    <xdr:sp macro="" textlink="">
      <xdr:nvSpPr>
        <xdr:cNvPr id="7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5C894-9FCE-4973-82C4-C696F7349D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79375</xdr:rowOff>
    </xdr:to>
    <xdr:sp macro="" textlink="">
      <xdr:nvSpPr>
        <xdr:cNvPr id="7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73D01A-96D6-4B71-89DC-ACD37DE78A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7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2EE4AA-26B1-41DA-82CF-754B043B3B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7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B1EDF0-8C89-437B-80B5-8EE083691A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7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7D4BBB-9D0F-4CBA-B993-1AE1E69A81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7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891DB8-7916-48E8-BEF6-C91F097B44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7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E253B5-A4D9-4AB6-8D0F-9CD408DD59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7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EFFDC8-ADFD-48AB-AC2D-CCBCEE7FC6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7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C1C0A6-3FDB-4B58-8293-E1D77C220B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A06691-CA32-4F0D-B1CF-E908E8E6DF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A67954-A202-47C7-A9C2-259B0DF876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8B7C0-DEB8-4F5F-B94E-593A3658D9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391F18-B316-491C-A429-49B8CB889D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60184-D342-4B4C-9B34-CBF0E00900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EFA0C4-65EF-4A71-8739-E91DF5AAA9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4945B2-0EEA-452B-BD26-DEAFE360DB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34647A-2F1E-4243-A2E1-E6090377D6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760AEC-1741-49BE-949D-A6E5ABCDCBF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73025</xdr:rowOff>
    </xdr:to>
    <xdr:sp macro="" textlink="">
      <xdr:nvSpPr>
        <xdr:cNvPr id="7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BCC8-4BDE-4CC8-AB10-9FE0F2EC8A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8C2F78-DEAD-47AD-911C-D777AADBF6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7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AC7A07-4386-49CF-B023-66101A585D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7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5A082E-6E7B-4EEC-99AE-ED157D88C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8EDA4C-736D-443B-8C29-E2763C5718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2EF36C-DFAF-465E-B23C-082A83BF2E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742382-2F29-41B5-85BF-B07C9E445C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BDFF6F-23C4-450B-8C43-0FA8DB5C83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B749EE-04D6-4E4F-9BB7-0FC910240E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7BA335-CBA5-4F6A-A228-AB8C239A5B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1E3A71-4839-4656-9A89-765B1C8EDB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C215E3-278A-4FE9-8DAA-9CE349B205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269D76-DD1F-4B67-88CD-92214A23AB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F9DBD2-8C4E-4C50-B0B8-CAD28E93B0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2F8BA9-6530-4FD2-B333-65C14B98EA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400F4B-CC48-48D7-865D-4B15184897D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7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B5AF76-3921-4DBA-805B-E8695398D8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1A147B-68B2-41EE-9587-5F887B47ED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0AAE177-787F-4BDE-BA85-C09EDF37AA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93DA66-A4B7-4DC5-8DD8-05AB4AD32A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BAF9C2-7A5C-48AF-8162-D0618AAE8C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BFAC7F-2122-442C-A062-DD6389D69A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5203CC-E95B-48DA-9313-039A9A3931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DF6421-A812-4779-86E2-607C52A70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CBC72C-E024-45EE-98B6-D78B67E5C7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D7980C-CC58-48E6-9629-E78BC3F4BC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9F86A0-E4D0-4A6D-A2DC-A6EB13FDC8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362C96-F74E-43FE-80D6-33BE8434F7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8F11EE-2EDD-47CB-BB80-A887A1D70B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7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C828A-B0F0-4222-B4AC-06FEDDCB51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205E6D-9585-4E1C-AC6D-55D02B71A8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4D18D7-C0FA-46D8-B7D9-4E3259D0A8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7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6EB039-D95B-405F-B2D2-4502352F8A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7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3DF489-4F10-483D-868D-615B994961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7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310560-CFBD-4DDF-A9F1-823D350CB2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7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E72F56-77AE-48B7-A459-02DB77C6D1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7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9256CF-DA16-4364-AF7A-9B60171BF0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7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B48C64-DE58-4820-87E9-0D3FB947DF1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7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99205E-1A32-4CBB-BDF0-34FDC267847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7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3E349-FEDC-43E3-AAE4-F20549377A0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7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1E7C61-660A-4852-B16A-548E07DCA3C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7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AA5951-BACC-4A70-A683-C73C283033E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7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44AD97-3FBB-4D6C-B1B3-2D0439BB4C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79375</xdr:rowOff>
    </xdr:to>
    <xdr:sp macro="" textlink="">
      <xdr:nvSpPr>
        <xdr:cNvPr id="7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4DFC04-F731-454B-8959-F1552E7F63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103796-CFDC-434D-B705-CCDD210153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4AEB0F-182F-43A1-AEBA-DAAB7941C4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304407C-9495-41A1-9D6E-008ED87211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5262F1-5872-4E24-A802-CE2E4B2401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C2EFE3-D960-48BD-9FB3-E6477637A12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F85B61-D008-4860-B84E-A0AA9FE8E3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5B8526-1F56-45C2-BFC9-C1B0A8B9FC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34423-4709-423B-AF47-4C42230CF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D2831C-91A7-4375-B68E-040841D64A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1CDF8E-0FC1-4E50-84B0-6D47F9968F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3D4223-450E-4929-8419-D2F5075A16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7F82DAA-571B-46E5-9E9E-F2B5D6EDCB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9E1CC2-09FD-42EC-B366-5B107FDC88F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1E984D-BB6E-47E3-83EE-9DBBB5087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3FD879-EAD8-477C-8BC3-BB56928A46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0E1614-6FFE-46A9-8D11-77DF48DF96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73025</xdr:rowOff>
    </xdr:to>
    <xdr:sp macro="" textlink="">
      <xdr:nvSpPr>
        <xdr:cNvPr id="7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459D22-F096-4F95-B01B-4067D305EF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959986-8083-410E-83A0-96F701CC94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937405-77A2-4F9D-8610-8D96BCB0B1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25261E-0CA5-4A18-BE66-9CDD1DB105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7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7493BC-5507-49BA-B848-930DBCD832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7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DFC6D8-B7DA-4234-82D3-792D150717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9CF63F-D78B-4DCA-BF14-ACC3DC7FA7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FA2560-128D-49BF-80F5-B315C6765CF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BB49AB-331B-4EBE-B88A-1BE2119214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7F70E94-6D0C-4C68-B149-CC799413CE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BA8EF5-EB50-4F7A-944A-2D1A6FB456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752DB7-B8EA-4B71-816D-9FD41EF695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F24AB2-B329-4784-89F3-CBEB5FC92A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EABEB6-8DB7-4EFF-B374-AFCD5FD937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E0084A-8A0F-4965-A0E6-FC07C080AB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79A03F6-8E3A-4316-BFAA-8C75A27970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95250</xdr:rowOff>
    </xdr:to>
    <xdr:sp macro="" textlink="">
      <xdr:nvSpPr>
        <xdr:cNvPr id="7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BA3F90-311D-47A7-95D8-71EAD01247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0218F8-12DD-40F6-B848-99B0EA2168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620E66-0AA6-4AF6-B955-2BE0F8E781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15E279-E2A5-4CC5-84C6-0B33CC4D27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74EB4F-4D8D-401A-A1C8-90D21FA502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2A2120-1A68-462F-BC43-32FA13CEF41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4EBBACC-A51D-4919-8DAA-F3DE599375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E1E2DC-E0B4-4ACC-A36F-21FB1CD8FB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88FE23-FD7B-4FBA-B502-8CA49BA5C9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9DD168-E863-4A98-8AD2-C285A0B5A6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898186-C1BA-44FF-9D46-38E82F1E9D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317E02-4439-4F9E-9A07-FA5A810FB2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D136C0-F0FB-4932-B5FD-6293E58004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73025</xdr:rowOff>
    </xdr:to>
    <xdr:sp macro="" textlink="">
      <xdr:nvSpPr>
        <xdr:cNvPr id="8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00AA8D-E1BA-4A1C-80C2-6FCE4E62CD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4A8486-77F7-4AD1-B877-03760FF710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9A70F8-270B-408E-B6E3-9F1390B501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73025</xdr:rowOff>
    </xdr:to>
    <xdr:sp macro="" textlink="">
      <xdr:nvSpPr>
        <xdr:cNvPr id="8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5260D1-5BAC-4345-8754-7AD380A2888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73025</xdr:rowOff>
    </xdr:to>
    <xdr:sp macro="" textlink="">
      <xdr:nvSpPr>
        <xdr:cNvPr id="8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29342B-B098-4153-B361-EACF4B597AA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73025</xdr:rowOff>
    </xdr:to>
    <xdr:sp macro="" textlink="">
      <xdr:nvSpPr>
        <xdr:cNvPr id="8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09039F-4BB2-4156-B10F-C7D1C80A72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73025</xdr:rowOff>
    </xdr:to>
    <xdr:sp macro="" textlink="">
      <xdr:nvSpPr>
        <xdr:cNvPr id="8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551852-4CFC-444F-B11E-15E5194261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73025</xdr:rowOff>
    </xdr:to>
    <xdr:sp macro="" textlink="">
      <xdr:nvSpPr>
        <xdr:cNvPr id="8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2A46B5-C6AB-4B5C-87F5-E2DB00F30C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533400</xdr:colOff>
      <xdr:row>90</xdr:row>
      <xdr:rowOff>73025</xdr:rowOff>
    </xdr:to>
    <xdr:sp macro="" textlink="">
      <xdr:nvSpPr>
        <xdr:cNvPr id="8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324E78-8102-4B93-A71A-2D4496F760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533400</xdr:colOff>
      <xdr:row>90</xdr:row>
      <xdr:rowOff>73025</xdr:rowOff>
    </xdr:to>
    <xdr:sp macro="" textlink="">
      <xdr:nvSpPr>
        <xdr:cNvPr id="8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BB272F-A36C-44D6-B719-5130BDF2A6E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533400</xdr:colOff>
      <xdr:row>90</xdr:row>
      <xdr:rowOff>73025</xdr:rowOff>
    </xdr:to>
    <xdr:sp macro="" textlink="">
      <xdr:nvSpPr>
        <xdr:cNvPr id="8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FCCC09-C9CE-47DE-962D-AD49187C07F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533400</xdr:colOff>
      <xdr:row>90</xdr:row>
      <xdr:rowOff>73025</xdr:rowOff>
    </xdr:to>
    <xdr:sp macro="" textlink="">
      <xdr:nvSpPr>
        <xdr:cNvPr id="8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5A43B6-8F9A-4553-83DD-FB2B957010C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533400</xdr:colOff>
      <xdr:row>90</xdr:row>
      <xdr:rowOff>73025</xdr:rowOff>
    </xdr:to>
    <xdr:sp macro="" textlink="">
      <xdr:nvSpPr>
        <xdr:cNvPr id="8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3B3CA-4395-4AAB-B69C-6D93588422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90</xdr:row>
      <xdr:rowOff>73025</xdr:rowOff>
    </xdr:to>
    <xdr:sp macro="" textlink="">
      <xdr:nvSpPr>
        <xdr:cNvPr id="8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A6CB44-419D-49A6-BA62-7B1AC33BF70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90</xdr:row>
      <xdr:rowOff>73025</xdr:rowOff>
    </xdr:to>
    <xdr:sp macro="" textlink="">
      <xdr:nvSpPr>
        <xdr:cNvPr id="8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A314A1-AEE6-4131-AA4E-BE51FFB2FA2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79375</xdr:rowOff>
    </xdr:to>
    <xdr:sp macro="" textlink="">
      <xdr:nvSpPr>
        <xdr:cNvPr id="8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4D6A40-F5FF-43C0-8D62-8FF895B39A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9C3710-DA57-4B05-A13D-598C72E6DE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1D294F-760E-4352-A1C1-B3EF6BA1BF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A4A63-AB38-45E3-9C76-38486C025A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DD3CEB-157F-45BB-B3D5-ECED2CB3C4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14E528-DB2B-4B43-A5BA-52676103E0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C0D98C-80EC-4093-9E00-36B6EDC8A0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E6F1AD-D4D7-40D7-B118-4F2121C697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C3FD73-07AB-4DB7-A273-D82F16A8B4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2AE180-5C46-4C17-B205-BD34512F87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FFE185-F1BC-4A14-B996-7DDF60F69C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5AE521-5F74-4C49-BE12-2F1DE0639F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A1DC9-25F2-4F94-9E8E-5C3B2B9450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557B22-7F9C-47C4-8A39-099558212F3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EF280D-0D05-4F1D-B533-E78FB50A8C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A9C651-4964-4332-BF2C-3F36CDFA74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A8A1A3-81E8-4C56-B578-4ED1F5B5D4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73025</xdr:rowOff>
    </xdr:to>
    <xdr:sp macro="" textlink="">
      <xdr:nvSpPr>
        <xdr:cNvPr id="8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D240CF-6420-4C09-887C-DFDD682F9B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FC8DC5-12CA-46C9-9E4A-2A046E9AA0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8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D2B040-BF8B-41DA-B4C6-A192E59BAF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8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7B551C-E059-4573-87A8-212D2680F3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A5D4E5-2B7A-4FD4-8084-0F34215E78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A8620C-EFBE-4C2C-BCB2-6328B5D4710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5561E1-1427-49E4-88D2-6F401EF0C5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4BF957-9633-40D6-B7A2-BA665618AA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8E546F-3D09-443C-A82D-87AD61F6AD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D98C45-AF07-4E67-AA17-754576981D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9FF81F-2865-4301-A17C-BA64C52BC62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82F16B-798D-45C0-89C0-785FEC4C9B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0AB972-E57D-4E1D-BE62-939E7C3BC4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C07ED1-0A89-4B4A-90D0-0A696A60367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3C5989-AF79-457A-8DAB-A7286B8C4E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D9CF9E-4CC4-4B1A-988F-354E1C13D7A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8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70ECEA-2971-47EF-AE65-AD97360A99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80C2787-B74B-4A06-8AF1-58AB9A9A2E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FE5BE6-2CA2-4F9E-A346-44D226A84E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79B825-0B1C-492F-B032-629B8E8B6F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DD972E-A1E9-489A-BBD7-8335306B52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A6FA4E-C616-435C-B365-08C4BC3466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C02992-C8BE-4D65-9B01-451BDD201C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BF9F5E-E5BA-4B52-B33D-EA614742CA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63BD76-E084-4AD3-8781-B1EC6BBC90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47616A1-A871-4285-A14A-686FD5151D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11A404-0A54-4EC0-A5C7-7A722DE924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8E8E34-08A2-4DF7-85A1-60E3CCE2B41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211CA6-68AC-4CAB-BCF8-767C11430C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8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C4DB34-F317-4F59-81C6-5A1CBEFC08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BAC001-9579-4FEA-AC86-CD67EF53A4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5D1EE2-72EA-4C72-B437-E4E4ACD071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8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6B62AB-0EA7-47AB-91A5-159D55201A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8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D928E4-97B0-46FD-8F83-7C927B694A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8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39B2E-CC10-44C7-B42A-88B1BD35E4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8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7FF75A-4CCF-45FA-BC54-6EBF6F2EC7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8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9549B1-FED3-4CAA-B3B3-05DF7D0D5F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8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EB51E6-B2EA-487C-9007-750C3C52D2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8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625F3B-9560-42B2-9D6C-8EA5130818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8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2EAF77-C922-4847-B501-E3A81A2DED6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8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8F80D4-1586-406F-97ED-D343E990D53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8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51F8E1-6C45-4899-8567-5452181278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8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262841-718F-413E-A7D1-BC5997548B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8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A9D879-C3F4-46A9-A153-B610CD6DAAE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8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F2BB2C-38CC-46AD-9BED-15D70C5A4D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79375</xdr:rowOff>
    </xdr:to>
    <xdr:sp macro="" textlink="">
      <xdr:nvSpPr>
        <xdr:cNvPr id="8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1B2BF1-F7DB-4039-8C8C-7398645B35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149B0B-E2E0-480C-AF35-B98E08AEE3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8ECF92-CBE5-4EFC-AF7C-EBEEC64360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5647EC-F92C-444F-BE60-51A869B0E1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9FECE8-2F2E-400C-98FD-1BC7693A6B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251631-4A9F-4C78-B646-1826BF386A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6B8551-3EB7-49FA-B787-1F7E1FA85A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A49026-43C3-42A6-A7C4-163D0FC948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C7A64B-215D-43AD-A518-B70476D2ED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A542BE-BC4A-4905-B976-6249E798A2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BD3292-5B12-41AE-B0D9-51EA327694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F30828-6795-4E8E-99B6-C486EE0D26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E9D867-DB64-4116-80E0-CBB2B4D223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FBC99CE-AD78-4582-B06A-0D04D8C966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FDC211-81D5-4C03-BBB7-0BE0110514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1DDF1B-8768-466D-96C3-F992ACAC45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EE52F6-548D-4277-A0EF-FFA8762F58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73025</xdr:rowOff>
    </xdr:to>
    <xdr:sp macro="" textlink="">
      <xdr:nvSpPr>
        <xdr:cNvPr id="9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AAFBF7-F48E-4123-9CCD-0375D9B943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92316-0745-46B9-94F5-864B99B000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9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36C4C7-440A-4A6B-953B-852C7F2509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9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DCD14-533B-405F-BB3B-3279CAA119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9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D8FBDC-896A-4568-B175-164D5A6614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9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41335A-4355-457E-B35C-DCEF14770F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F3486F-612E-4F78-8B63-B5D5D5CE2E8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825C6E-6E2F-4B1A-8DB8-A4A242A08F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D0FB14-59C9-49FE-AFBB-3384D612C1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C0BAA5-A345-45A5-8870-35C4E61C1E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CD2A32-DCFF-4B52-9C66-1801EE518D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28A2A1-6CD2-4ED1-8F7B-3F412B1F6A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DC14B4-B111-44B0-9843-EB1CB36D58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151F8E-EF0D-48CF-8A97-B7D073BC30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603F18-6A73-4B07-88CE-CB72EEF440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C99D56-DA35-4E53-BF20-2C1F345A33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9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57FAD1-DD6E-4D84-91C9-5D1270564F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BE2227-1BE7-42CD-80AC-96B2820A76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DA3421-D77D-423C-A3FB-0FC971E01F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2B5697-1BBE-4983-B24C-82A4E574C4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DB588A-AEAF-4EC1-B06E-0E50BEAEAE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9EBA2A-17FA-4732-B24A-E648F75118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3EA852-FD55-4082-BF57-60E1035B98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62CD78-64D5-4887-8B89-2EBC4210A1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A1BC73-2AA7-4581-9781-8A1B797460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1C6A57-4EF2-4267-B780-751F3FEE532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B6D9F2-BE62-4C4D-B651-C98C0E5DEB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333FB8-5DB4-4D52-80A4-DE10CF8111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67836F-1B9D-4215-A549-B60FD6356C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9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B5A143-E246-4208-8D64-344980737D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A312B0-EFAE-48C3-BDDB-FDE9099838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B68466-4DD7-46DC-8AE8-6F15122C3D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9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1B1808-E055-4003-9F31-6272450CD1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9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6C323E-3626-4649-80CA-5E8BD4796B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9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718CE-933F-4386-BF03-7E456F2D99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9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2412E7-C180-4333-8939-1255D9DB60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9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80B4D3-BFA5-475C-9207-FA70CE0F76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9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00126-FE02-45C0-BA8B-9BEAC03CD8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9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32E290-8F94-42B8-92A1-7865DC8097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9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08A94D-AF11-4420-8ED3-DD22449286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9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4ED2A-1DE4-43D3-84C6-D7BA143C2FD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9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81CA26-4AD0-4FCE-853A-EBDD4956D05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9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4FA326-8F5D-4602-81D7-1CFB1ED61A6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9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36CD30-AFC3-476F-81D3-86B749E48A1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9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5E8F9C-0C14-4ECE-9507-3536707BD6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9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37E1CB-69FC-4D7D-A9A4-8436601ED6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79375</xdr:rowOff>
    </xdr:to>
    <xdr:sp macro="" textlink="">
      <xdr:nvSpPr>
        <xdr:cNvPr id="9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3BEEBB-2741-4EB5-8915-A64B585163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9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870AFB-1F4F-4CE2-914F-E3D520BB27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9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050D02-2941-426F-B575-E4E333109CC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9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E523BE-B9E9-4105-BDDB-69DE3AE8D2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9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5B3C3F-1B6A-4BE2-A248-B5F9AF2720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9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179C88-579C-4FC8-A23A-5FB5A441C8F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9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2CFBA9-7AC3-4882-968D-534660A39C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9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87D74F-99C2-4B14-AA11-A87306108E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A33327-2732-4C47-B985-3200CF4134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1A35120-CA38-46EB-BE76-7D54EC328A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483462-CDCE-4F88-BAAB-7893F3D50B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AC50D5-4ECF-43DC-B98C-8B64F17D9A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75232F-A404-4293-9C03-12A845B0E5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4E5FAA-FD87-44BF-BEA8-F127704CED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DF8626-5582-4576-A708-611724D796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8EB66A-4DA8-492A-B266-A6123F96BF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DBC79E-412A-48A4-9668-81BF2F5C84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73025</xdr:rowOff>
    </xdr:to>
    <xdr:sp macro="" textlink="">
      <xdr:nvSpPr>
        <xdr:cNvPr id="9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C3609-1963-406C-B10E-C7704DCF8A2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1209E6-7741-41F6-82CD-2B27381BA7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9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691C97-7403-41B6-BD56-3C5D26095C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9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44716C-701D-4209-9E76-922DA47EB0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9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89B082-F07F-4540-925C-D4C541538E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9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40B77D-B1C0-400C-AA7B-847CC47BF6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2F9AA2-D12B-479A-B401-D922D402D4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9FB486-6A6D-443F-9A9B-2667CDE9AC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BE8FEE-02FF-4F7F-8BA0-13922051D5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4918707-1A33-49E6-A6B4-7835F0AED2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807AD2-8FAF-4FEA-84E4-F75463F9A8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2DCB14-9AE8-4E33-B021-8848F35F4D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FF28F9-1FA2-4711-B264-5D9F790BCD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33EE99-C855-4729-88E5-09FAE78CF87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9FAEF5-DCB5-4267-8D8F-E9AF6A7EB0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D42F71-8B0E-47F0-AF89-DD7B5FCEBE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9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D501C4-BD2F-4349-9A11-8F6A6AE732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A07356-FBC8-4BC6-9E78-99833C000D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725E7D-FBF4-4C5C-ACDC-78B813A12E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176037-7540-4EBF-8B2D-347E7DBBDA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E11C45-09E7-43A8-980A-26058309CE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9C39F2-E9F2-4CFC-8290-1B572680E2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859DD-B462-4465-BC61-1FF4AB698ED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D28355-43C4-4070-8F6C-84B49EC5A2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6EBB6B-A517-40DB-9121-1E5580A160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9490BA-C7D8-49F5-9EDA-FCC00DC9B9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61EB61-B62F-47C3-A19B-C6E3BB98B4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8A56CB-FA58-4E2A-B44C-1800A96AE5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66A86E-CA1A-49F8-914A-4BBC0B5468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9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A803D2-EB9B-4090-A086-D32D97A3BB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C2089B-241F-4D34-87B8-A3666EFDC4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85F9E7E-6861-4441-B7BC-D48C28CB90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544A16-0946-4794-B6E9-ECB374514D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34D6A9-7547-4037-BEB2-39804F854C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B067FC-B9BF-403D-881C-754D5C0A10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776A20-CE2C-43B3-B139-A291053A2C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0C3724-E299-4FEC-9807-930B13523E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5527F3-A5D2-4D3D-8753-D2DA6F35605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32BE68-09A4-486C-868B-6876E9A6957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F8A4BC-6099-4C75-B398-20F6522BC8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6037E1-F31C-4D5C-99F3-C842109236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90D562-A2A7-44E1-839B-F559CACEC2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644FD5-8551-4493-A2C2-911A36B15D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8F9C86-636A-440F-AB23-22E0264D54D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DCB23E-F0D1-4F5A-8E58-59399F69B13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B4370B-9207-4AD1-938C-37BC4AB9305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11DD29-CCB8-4B81-8D5C-BBA27D4A8F1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79375</xdr:rowOff>
    </xdr:to>
    <xdr:sp macro="" textlink="">
      <xdr:nvSpPr>
        <xdr:cNvPr id="10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9DE531-72AE-4A12-A275-43166A7BE9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27FE5F-9BD0-44B0-BA9E-14FBFA52FBE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6631C8-D044-44A6-BDE3-7E70C4944EB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C3517C-EF5A-4500-B5E2-1C5738BD9D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0387FB-018B-4276-93D6-FCDC54B2D6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FE3187C-531E-4DF1-953C-5581073DB8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761962-B271-4699-8C1F-03CAEB94A7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C4A5AA-23BD-422B-868F-721E11E299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F87939-E75C-4A18-9794-563771BD7E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32AE11-EE88-4965-BED2-8BA5B2334D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087085-E73A-47A6-B43B-4AF394DA1B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EC0A58-973D-4129-90D6-C127029F63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870AA6-598E-4611-9A11-7884A46EA1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AFA76D-1595-44E3-875D-B2CE3C56F6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E21AFB-EFCF-4E70-9517-89BF4B3858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8A4952-8BF1-41C2-AECF-858B982888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75458E-2D71-411B-AD39-04E1076748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73025</xdr:rowOff>
    </xdr:to>
    <xdr:sp macro="" textlink="">
      <xdr:nvSpPr>
        <xdr:cNvPr id="10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B734A7-416E-44A4-967D-2AA8F3C64A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FB1EF6-09E4-4EFA-BD4E-8365762E5AA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10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5E239B-484B-4782-AADC-D3FE22E38B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10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88E022-B4A6-4D6B-8A1B-192ED3C201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10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747F63-C3BF-4F87-B526-B2EBD9B7A0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10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2EF671-EE90-4F9F-8511-FFBA99121C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4B3605-79E8-4DD9-B352-A073511AFD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4F5C61-5FAF-41C9-A6CC-3C302DA8D3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A432DE-01A4-4EC9-9A63-06F771D129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E9E709-D167-47FD-B072-A53DE444A8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F05935-438F-4516-81F6-2C4423D617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D7CAB7-9AB9-4A16-B603-96AFB25266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B2E124-95D1-446D-B294-A1DB41E980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EB90A1-16B7-41AE-B386-9AB757F83E0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FDC472-6B7A-4C1F-80FD-D082AC4070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AF6526-34C7-40F9-9A65-CCD7AAEC8D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10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5C0A6B-6F92-469C-9BAD-6731B2EB54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440C7C-B0A8-4448-9BFF-3F2541CCA9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18A176-653B-4163-8188-9D8719723D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7700EB-6908-4391-B222-8390D1D5FF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B9046C-CF27-4BDF-BC8F-250E54FEF4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6841C6-3BBB-4EB3-9D9B-5770DBBF60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76BA9D-AD46-4689-B641-FF9A44FC88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8D1861-D6BE-4EDC-8F31-EE87DB74AA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A67E67-8DC2-4A21-8E1B-D50EF60105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787882-BA62-4B05-B20D-CD32403871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652196-A7FA-4435-A58D-4C49840189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039C0-CACA-42D9-9873-25009D7C72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52B58B-1205-459F-9A06-DA00D5CDC5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DB8AC6-F442-4B24-824A-C2A80E5B0D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578F28-A6B5-442B-BFD8-D5D13EF627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59A814-62B0-4DC5-ABDB-869E6C4D08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AD50D6-756C-4704-B564-2884DD6891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3446B5-1116-4BDD-BCE6-A5A44806D5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CBA0E4-1142-4980-8C5F-255F34DA9C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2B3471-7FEA-425A-BAA6-7AD4C6192D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ADFE91-05BB-4888-A359-00F5703526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B0A60C-F044-4F73-950F-AE2158809EA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81F0FF-6A90-4545-B105-FAE8C7E25FB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EDC96B-0ACC-4CCB-BBEE-F21DC619F32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72C717-31C5-47B2-9BED-B1E63011494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918874-D432-4E08-9510-2B934145F2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2EB4D3-8805-4C1A-A551-7F3649E362F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E40880-F590-443E-A14E-6113E993A98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D16348-1548-4152-8C47-7676D473DE1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94D5A5-4E5E-48E2-8373-0D11DEB88EE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EEF168-8845-4091-8852-A9BE0986236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154ADA-EEC0-43CC-8C8C-1D641DEDDEF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92075</xdr:rowOff>
    </xdr:to>
    <xdr:sp macro="" textlink="">
      <xdr:nvSpPr>
        <xdr:cNvPr id="10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5659C0-C858-4DCF-A0E7-6A61009AA4B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88900</xdr:rowOff>
    </xdr:to>
    <xdr:sp macro="" textlink="">
      <xdr:nvSpPr>
        <xdr:cNvPr id="10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F82C63-063A-4570-90E5-D1588B4DCC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88900</xdr:rowOff>
    </xdr:to>
    <xdr:sp macro="" textlink="">
      <xdr:nvSpPr>
        <xdr:cNvPr id="10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4AAA4-C95F-4E50-A2F1-89BEDD9E79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88900</xdr:rowOff>
    </xdr:to>
    <xdr:sp macro="" textlink="">
      <xdr:nvSpPr>
        <xdr:cNvPr id="10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973F1F-A5F4-4E32-B60E-654640F221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88900</xdr:rowOff>
    </xdr:to>
    <xdr:sp macro="" textlink="">
      <xdr:nvSpPr>
        <xdr:cNvPr id="10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8236DF-641E-4F1C-AACD-1E181AE882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88900</xdr:rowOff>
    </xdr:to>
    <xdr:sp macro="" textlink="">
      <xdr:nvSpPr>
        <xdr:cNvPr id="10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0CF112-8C5B-40A2-9CEE-819EB256383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88900</xdr:rowOff>
    </xdr:to>
    <xdr:sp macro="" textlink="">
      <xdr:nvSpPr>
        <xdr:cNvPr id="10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3EB368-E06C-4EF9-8458-EBEED1C00E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546100</xdr:colOff>
      <xdr:row>89</xdr:row>
      <xdr:rowOff>88900</xdr:rowOff>
    </xdr:to>
    <xdr:sp macro="" textlink="">
      <xdr:nvSpPr>
        <xdr:cNvPr id="10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E8F9B5-BB67-4509-B66F-D112C658FD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0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03D77B-6796-43CB-A983-5E5B48611A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0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62F2C0-1172-4FC7-AFEF-23CCE66A4F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88900</xdr:rowOff>
    </xdr:to>
    <xdr:sp macro="" textlink="">
      <xdr:nvSpPr>
        <xdr:cNvPr id="10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C9D249-0CB6-478C-86FA-AF4F3CB841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88900</xdr:rowOff>
    </xdr:to>
    <xdr:sp macro="" textlink="">
      <xdr:nvSpPr>
        <xdr:cNvPr id="10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ED3566-9D0B-4D44-925D-7F3935E227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88900</xdr:rowOff>
    </xdr:to>
    <xdr:sp macro="" textlink="">
      <xdr:nvSpPr>
        <xdr:cNvPr id="10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9C0DD0-3ED5-4B38-809A-ADFC6A2AED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88900</xdr:rowOff>
    </xdr:to>
    <xdr:sp macro="" textlink="">
      <xdr:nvSpPr>
        <xdr:cNvPr id="10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8AA21B-BAB7-43A0-8081-2B3A2DE3CD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88900</xdr:rowOff>
    </xdr:to>
    <xdr:sp macro="" textlink="">
      <xdr:nvSpPr>
        <xdr:cNvPr id="10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0357AE-D142-4741-A4A9-F74E4DFA4FF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88900</xdr:rowOff>
    </xdr:to>
    <xdr:sp macro="" textlink="">
      <xdr:nvSpPr>
        <xdr:cNvPr id="10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826359-0F0C-4817-9B96-9B2BF0BCBB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88900</xdr:rowOff>
    </xdr:to>
    <xdr:sp macro="" textlink="">
      <xdr:nvSpPr>
        <xdr:cNvPr id="10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08EBAD-F6C8-4AF3-B378-2F224B9646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85725</xdr:rowOff>
    </xdr:to>
    <xdr:sp macro="" textlink="">
      <xdr:nvSpPr>
        <xdr:cNvPr id="10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6A267D8-5871-4A0F-8025-A185057992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520700</xdr:colOff>
      <xdr:row>89</xdr:row>
      <xdr:rowOff>88900</xdr:rowOff>
    </xdr:to>
    <xdr:sp macro="" textlink="">
      <xdr:nvSpPr>
        <xdr:cNvPr id="10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1DFCC5-D25D-4C5F-837A-5A603424D9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88900</xdr:rowOff>
    </xdr:to>
    <xdr:sp macro="" textlink="">
      <xdr:nvSpPr>
        <xdr:cNvPr id="11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519193-396D-44F8-8828-3C23938210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527050</xdr:colOff>
      <xdr:row>89</xdr:row>
      <xdr:rowOff>88900</xdr:rowOff>
    </xdr:to>
    <xdr:sp macro="" textlink="">
      <xdr:nvSpPr>
        <xdr:cNvPr id="11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3332A2-E7F5-473E-802D-86FE5B9B28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88900</xdr:rowOff>
    </xdr:to>
    <xdr:sp macro="" textlink="">
      <xdr:nvSpPr>
        <xdr:cNvPr id="11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1D812C-6C3A-44CB-A6F2-5D3D431195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533400</xdr:colOff>
      <xdr:row>89</xdr:row>
      <xdr:rowOff>88900</xdr:rowOff>
    </xdr:to>
    <xdr:sp macro="" textlink="">
      <xdr:nvSpPr>
        <xdr:cNvPr id="11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1B92FF-C974-4298-A1B9-6E9D6224B5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CC90FA-9740-46BE-AD43-93C671AC059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D8E1F1-C86F-4690-ADD5-548307A422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C8198B-7928-4522-807A-C61C209968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934A2A-8793-49D5-9F80-54D2B4E506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F5BD01-741B-4170-B393-A1A2CCDE87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0536AA-6B19-4716-BACD-0F84161F99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738814-95D6-4722-9BC7-DDFD69F18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8910540-601D-468F-9FCF-CFD1ACEEEC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FD26E9-7600-4D07-A667-3B397FCA5FE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F61CA2-18FC-49B7-844B-8FD24130A0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107950</xdr:rowOff>
    </xdr:to>
    <xdr:sp macro="" textlink="">
      <xdr:nvSpPr>
        <xdr:cNvPr id="11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BE98DB-7B54-4C70-8EFE-082E827F16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54B27D-20A6-40FC-9673-D53AD0A8C7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5B6234-30B1-42BF-BDDC-27E2F28677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AECCDA-1964-4F36-AFC9-61A8A801D5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004C9F-7A1E-4D7D-AAF6-4F3A126A65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AE23B5-B3BD-4694-870D-85FDE64AE8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2ECA51-00E3-4142-8644-6B7C9F0600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A94FE3-B3D1-4DA4-AEED-6BE17D8F65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17DFC0-5B6B-43A4-B9EA-5137460FEF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1B2041-5E5C-4700-BCEE-374C7364E0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D8DC9B-ED7F-405A-A020-A0B35A33028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B56ABA-75C5-4BDF-9EF5-1CAE675905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C15E1C-083B-44D5-B245-329E62CB2D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85725</xdr:rowOff>
    </xdr:to>
    <xdr:sp macro="" textlink="">
      <xdr:nvSpPr>
        <xdr:cNvPr id="11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F1ACBF-53B8-4526-9387-D072A47A84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D9EF97-E46B-4D9F-9B73-FD6B6EA10F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88900</xdr:rowOff>
    </xdr:to>
    <xdr:sp macro="" textlink="">
      <xdr:nvSpPr>
        <xdr:cNvPr id="11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542C37-7A05-4395-8521-B658AAE1358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85725</xdr:rowOff>
    </xdr:to>
    <xdr:sp macro="" textlink="">
      <xdr:nvSpPr>
        <xdr:cNvPr id="11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526070-BF04-4AB3-854E-0CFCEFA4EF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85725</xdr:rowOff>
    </xdr:to>
    <xdr:sp macro="" textlink="">
      <xdr:nvSpPr>
        <xdr:cNvPr id="11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9F33F3-3CD3-4F7F-8461-2A1908CFD3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85725</xdr:rowOff>
    </xdr:to>
    <xdr:sp macro="" textlink="">
      <xdr:nvSpPr>
        <xdr:cNvPr id="11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1B24B2-ACE0-41E8-AAB7-466B6AC0F7F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85725</xdr:rowOff>
    </xdr:to>
    <xdr:sp macro="" textlink="">
      <xdr:nvSpPr>
        <xdr:cNvPr id="11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43153D-F5BC-411F-815F-2AD78660D4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83</xdr:row>
      <xdr:rowOff>0</xdr:rowOff>
    </xdr:from>
    <xdr:to>
      <xdr:col>14</xdr:col>
      <xdr:colOff>539750</xdr:colOff>
      <xdr:row>89</xdr:row>
      <xdr:rowOff>85725</xdr:rowOff>
    </xdr:to>
    <xdr:sp macro="" textlink="">
      <xdr:nvSpPr>
        <xdr:cNvPr id="11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A61889-DC80-402F-B38A-46D7C372D3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85725</xdr:rowOff>
    </xdr:to>
    <xdr:sp macro="" textlink="">
      <xdr:nvSpPr>
        <xdr:cNvPr id="11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F4D5D9-D8F1-4BCB-A12B-B062518DE6A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85725</xdr:rowOff>
    </xdr:to>
    <xdr:sp macro="" textlink="">
      <xdr:nvSpPr>
        <xdr:cNvPr id="11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56B7C3-3590-46DF-AE9A-494D0A21F81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85725</xdr:rowOff>
    </xdr:to>
    <xdr:sp macro="" textlink="">
      <xdr:nvSpPr>
        <xdr:cNvPr id="11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B73BB3-34CD-4A43-BAF1-21166B23225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85725</xdr:rowOff>
    </xdr:to>
    <xdr:sp macro="" textlink="">
      <xdr:nvSpPr>
        <xdr:cNvPr id="11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EF7B61-224F-41D6-AE86-2519AE6144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15</xdr:col>
      <xdr:colOff>539750</xdr:colOff>
      <xdr:row>89</xdr:row>
      <xdr:rowOff>85725</xdr:rowOff>
    </xdr:to>
    <xdr:sp macro="" textlink="">
      <xdr:nvSpPr>
        <xdr:cNvPr id="11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8D8B4E-918E-486F-BD67-F5A403143B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85725</xdr:rowOff>
    </xdr:to>
    <xdr:sp macro="" textlink="">
      <xdr:nvSpPr>
        <xdr:cNvPr id="11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286110-C72C-47DE-B9E5-2E992401E85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85725</xdr:rowOff>
    </xdr:to>
    <xdr:sp macro="" textlink="">
      <xdr:nvSpPr>
        <xdr:cNvPr id="11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815618-E12F-4202-997D-428BC08467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85725</xdr:rowOff>
    </xdr:to>
    <xdr:sp macro="" textlink="">
      <xdr:nvSpPr>
        <xdr:cNvPr id="11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4AC495-AB1F-44F7-8293-4CDDAAAB5B4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85725</xdr:rowOff>
    </xdr:to>
    <xdr:sp macro="" textlink="">
      <xdr:nvSpPr>
        <xdr:cNvPr id="11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2DCC38-DEFB-492B-B71A-4F02009F3F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85725</xdr:rowOff>
    </xdr:to>
    <xdr:sp macro="" textlink="">
      <xdr:nvSpPr>
        <xdr:cNvPr id="11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E5C6B9-4095-410B-8954-04382BB7F6F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83</xdr:row>
      <xdr:rowOff>0</xdr:rowOff>
    </xdr:from>
    <xdr:to>
      <xdr:col>13</xdr:col>
      <xdr:colOff>19050</xdr:colOff>
      <xdr:row>89</xdr:row>
      <xdr:rowOff>85725</xdr:rowOff>
    </xdr:to>
    <xdr:sp macro="" textlink="">
      <xdr:nvSpPr>
        <xdr:cNvPr id="11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2212AC-D4DA-4689-B613-E832033D8EF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1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BD7AB-ABF9-4835-AB91-88BF2DFA7EF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155575</xdr:rowOff>
    </xdr:to>
    <xdr:sp macro="" textlink="">
      <xdr:nvSpPr>
        <xdr:cNvPr id="11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E8D515-320C-499B-A586-61AFDB9A8F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152400</xdr:rowOff>
    </xdr:to>
    <xdr:sp macro="" textlink="">
      <xdr:nvSpPr>
        <xdr:cNvPr id="11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6A91B6-5BB6-4D66-9DED-7A0DFC39DD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152400</xdr:rowOff>
    </xdr:to>
    <xdr:sp macro="" textlink="">
      <xdr:nvSpPr>
        <xdr:cNvPr id="11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9956D4-B5AC-4B81-82AE-AF5B4214A53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152400</xdr:rowOff>
    </xdr:to>
    <xdr:sp macro="" textlink="">
      <xdr:nvSpPr>
        <xdr:cNvPr id="11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780150-C568-49F9-BA2B-A8F42EEFA7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152400</xdr:rowOff>
    </xdr:to>
    <xdr:sp macro="" textlink="">
      <xdr:nvSpPr>
        <xdr:cNvPr id="11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461C5E-97DE-421F-878A-032CD83DC8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152400</xdr:rowOff>
    </xdr:to>
    <xdr:sp macro="" textlink="">
      <xdr:nvSpPr>
        <xdr:cNvPr id="11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3B3AA1-51F2-476C-8F43-E8BAE3BE1E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152400</xdr:rowOff>
    </xdr:to>
    <xdr:sp macro="" textlink="">
      <xdr:nvSpPr>
        <xdr:cNvPr id="11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EEEFAE-17C5-4D4E-8E00-1C08E963DB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152400</xdr:rowOff>
    </xdr:to>
    <xdr:sp macro="" textlink="">
      <xdr:nvSpPr>
        <xdr:cNvPr id="11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B81FED-DD73-4061-8293-F98045B1C4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E8C36F-6128-4E44-A21B-9E07888713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BEF72-AB94-423E-B9B5-BF6FE269EBC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11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AFB8FF-D218-4660-8CAC-9F03E49103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11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264415-77AF-40F1-BEBB-CCAEA74AAA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11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E7474A-0ED6-4A1F-86C5-87C8A035A8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11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08B23E-AD3B-4DAC-B53C-7A90B28C17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11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3AF4B4-750C-4279-8F3E-CC7E89F326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11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1AA24A-5E31-4A04-93B2-FF8CB1B871F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11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A93200-D20E-4AE4-AD31-5E659B6A2C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149225</xdr:rowOff>
    </xdr:to>
    <xdr:sp macro="" textlink="">
      <xdr:nvSpPr>
        <xdr:cNvPr id="11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327775-FD59-410F-AAFA-FBDC7F472D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11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800082-A58C-4F35-9F98-1E1FC53C5CD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527050</xdr:colOff>
      <xdr:row>5</xdr:row>
      <xdr:rowOff>152400</xdr:rowOff>
    </xdr:to>
    <xdr:sp macro="" textlink="">
      <xdr:nvSpPr>
        <xdr:cNvPr id="11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BC5614-D7A2-4818-8C0A-C2160BC81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527050</xdr:colOff>
      <xdr:row>5</xdr:row>
      <xdr:rowOff>152400</xdr:rowOff>
    </xdr:to>
    <xdr:sp macro="" textlink="">
      <xdr:nvSpPr>
        <xdr:cNvPr id="11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F3C60A-6CC6-47FF-A5DC-409A504F01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11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BFD436-98AC-4A0C-8FD4-5DCDEC3A25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11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79E73C-4972-4E0F-B604-E969098528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ABB9E0D-B508-4DF2-BDB1-E7EEB5AD60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EB86DF-E64B-495D-A53F-7B993960C0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B5CE03-F0B9-4F3C-BCE4-D36F6D6576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4CA63E-51A0-44FA-A20B-B5FA4E3697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233E4C-940C-403F-A558-D7A61C0528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AA9AF2-22F9-4417-ABE4-A9C509CFA7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EC2496-070B-4AC7-B3E1-8DEDDD04EF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91120F-2061-4DDE-8F19-C30878C4A6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29E5D2-40D1-4A94-B46E-89FA25E7C2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3C00AC-6B36-4BA7-BF24-761009CA84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171450</xdr:rowOff>
    </xdr:to>
    <xdr:sp macro="" textlink="">
      <xdr:nvSpPr>
        <xdr:cNvPr id="11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3DBC4C-B9F5-4184-99D3-FBC1545936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9C0DEC-ABE2-4467-89E0-C480A77E26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B2F7EB-8282-466C-A4B5-EBE42C6BDC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9D65E1-9A5F-470B-98AA-0518DFB767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929EC6-00E8-4949-9909-5266E74611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0813D9-8943-41FE-A8C4-B8548AE36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F0FDF4-CE5B-473D-9C87-9CC68C558E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6F5B41-1056-4F05-8C80-1EC23462B88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5945DB-ACD9-47A9-A48C-55347C8ECF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9C77AB-6AB2-49BB-8B48-ECE944A405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79186C-E492-40E2-8315-C996C89FCF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9B2FD0-CE57-4FEF-B422-CB22928428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FD8307-D34F-455D-A65A-DDC7CCF2A3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149225</xdr:rowOff>
    </xdr:to>
    <xdr:sp macro="" textlink="">
      <xdr:nvSpPr>
        <xdr:cNvPr id="11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544B54-F68D-4DD6-9FB3-C9E5B90BF8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9E55DC-7BD4-4C02-BB16-C598EED3E4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11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CE717F-A470-4FCF-A2FE-2FE1291745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149225</xdr:rowOff>
    </xdr:to>
    <xdr:sp macro="" textlink="">
      <xdr:nvSpPr>
        <xdr:cNvPr id="11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F41D4D-B4DD-4D39-806C-3B42C495AA7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149225</xdr:rowOff>
    </xdr:to>
    <xdr:sp macro="" textlink="">
      <xdr:nvSpPr>
        <xdr:cNvPr id="11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79253B-C067-4570-8E4D-FA739DE134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149225</xdr:rowOff>
    </xdr:to>
    <xdr:sp macro="" textlink="">
      <xdr:nvSpPr>
        <xdr:cNvPr id="11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72304E-FE21-427E-80F6-B3B138F184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149225</xdr:rowOff>
    </xdr:to>
    <xdr:sp macro="" textlink="">
      <xdr:nvSpPr>
        <xdr:cNvPr id="11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3785EA-6ED6-41D7-8106-E4BF05BD432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149225</xdr:rowOff>
    </xdr:to>
    <xdr:sp macro="" textlink="">
      <xdr:nvSpPr>
        <xdr:cNvPr id="12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9FE63D-2C98-4059-B6B2-0CCB39A5DA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149225</xdr:rowOff>
    </xdr:to>
    <xdr:sp macro="" textlink="">
      <xdr:nvSpPr>
        <xdr:cNvPr id="12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5A7DCF-39CA-4CF3-9060-521A37AF7C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149225</xdr:rowOff>
    </xdr:to>
    <xdr:sp macro="" textlink="">
      <xdr:nvSpPr>
        <xdr:cNvPr id="12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EF7098-558D-4470-9430-2C855EBC821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149225</xdr:rowOff>
    </xdr:to>
    <xdr:sp macro="" textlink="">
      <xdr:nvSpPr>
        <xdr:cNvPr id="12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757FCE-018C-420B-9B65-6C1C08FFAF8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149225</xdr:rowOff>
    </xdr:to>
    <xdr:sp macro="" textlink="">
      <xdr:nvSpPr>
        <xdr:cNvPr id="12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06702E-D4FA-4C58-8488-05F3911C3DA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149225</xdr:rowOff>
    </xdr:to>
    <xdr:sp macro="" textlink="">
      <xdr:nvSpPr>
        <xdr:cNvPr id="12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096F7B-B37C-4078-B105-3A452AB31E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149225</xdr:rowOff>
    </xdr:to>
    <xdr:sp macro="" textlink="">
      <xdr:nvSpPr>
        <xdr:cNvPr id="12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9D9388-2E91-4CAF-A590-C36D4D4225F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149225</xdr:rowOff>
    </xdr:to>
    <xdr:sp macro="" textlink="">
      <xdr:nvSpPr>
        <xdr:cNvPr id="12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EC4085-ACAE-44C7-8CCE-72EF8FD7419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149225</xdr:rowOff>
    </xdr:to>
    <xdr:sp macro="" textlink="">
      <xdr:nvSpPr>
        <xdr:cNvPr id="12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B26779-0A9E-4BB3-A73D-D24D731435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149225</xdr:rowOff>
    </xdr:to>
    <xdr:sp macro="" textlink="">
      <xdr:nvSpPr>
        <xdr:cNvPr id="12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DC955E-615F-4681-B985-2EA54A72715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149225</xdr:rowOff>
    </xdr:to>
    <xdr:sp macro="" textlink="">
      <xdr:nvSpPr>
        <xdr:cNvPr id="12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4356C3-C7D0-4053-B9F1-1C8B22FF9CC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149225</xdr:rowOff>
    </xdr:to>
    <xdr:sp macro="" textlink="">
      <xdr:nvSpPr>
        <xdr:cNvPr id="12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8EAF2A-25C7-4695-A47A-404E880AFA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149225</xdr:rowOff>
    </xdr:to>
    <xdr:sp macro="" textlink="">
      <xdr:nvSpPr>
        <xdr:cNvPr id="12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A73DA5-6134-4D5A-A638-7C2C3053299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149225</xdr:rowOff>
    </xdr:to>
    <xdr:sp macro="" textlink="">
      <xdr:nvSpPr>
        <xdr:cNvPr id="12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83E522-1A7E-4136-9618-7DDCE68922E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88"/>
  <sheetViews>
    <sheetView tabSelected="1" zoomScale="75" zoomScaleNormal="75" workbookViewId="0">
      <selection activeCell="C2" sqref="C2:G2"/>
    </sheetView>
  </sheetViews>
  <sheetFormatPr defaultRowHeight="15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0" width="9.140625" style="2"/>
    <col min="11" max="16384" width="9.140625" style="1"/>
  </cols>
  <sheetData>
    <row r="2" spans="2:10" ht="21" x14ac:dyDescent="0.25">
      <c r="C2" s="43" t="s">
        <v>16</v>
      </c>
      <c r="D2" s="43"/>
      <c r="E2" s="43"/>
      <c r="F2" s="43"/>
      <c r="G2" s="43"/>
    </row>
    <row r="3" spans="2:10" ht="18.75" x14ac:dyDescent="0.3">
      <c r="C3" s="44" t="s">
        <v>17</v>
      </c>
      <c r="D3" s="44"/>
      <c r="E3" s="44"/>
      <c r="F3" s="44"/>
      <c r="G3" s="44"/>
      <c r="J3" s="1"/>
    </row>
    <row r="4" spans="2:10" ht="15" customHeight="1" thickBot="1" x14ac:dyDescent="0.3">
      <c r="C4" s="45" t="s">
        <v>38</v>
      </c>
      <c r="D4" s="45"/>
      <c r="E4" s="45"/>
      <c r="F4" s="45"/>
      <c r="G4" s="45"/>
      <c r="J4" s="1"/>
    </row>
    <row r="5" spans="2:10" ht="15" customHeight="1" x14ac:dyDescent="0.25">
      <c r="B5" s="26"/>
      <c r="C5" s="27"/>
      <c r="D5" s="27"/>
      <c r="E5" s="27"/>
      <c r="F5" s="28"/>
      <c r="G5" s="28"/>
      <c r="H5" s="29"/>
      <c r="J5" s="1"/>
    </row>
    <row r="6" spans="2:10" ht="15" customHeight="1" x14ac:dyDescent="0.25">
      <c r="B6" s="30"/>
      <c r="C6" s="42" t="s">
        <v>18</v>
      </c>
      <c r="D6" s="42"/>
      <c r="E6" s="42"/>
      <c r="F6" s="42"/>
      <c r="G6" s="42"/>
      <c r="H6" s="31"/>
      <c r="J6" s="1"/>
    </row>
    <row r="7" spans="2:10" ht="15" customHeight="1" x14ac:dyDescent="0.25">
      <c r="B7" s="30"/>
      <c r="H7" s="31"/>
      <c r="J7" s="1"/>
    </row>
    <row r="8" spans="2:10" ht="15" customHeight="1" x14ac:dyDescent="0.25">
      <c r="B8" s="30"/>
      <c r="C8" s="1" t="s">
        <v>39</v>
      </c>
      <c r="G8" s="2">
        <v>96918300.980000004</v>
      </c>
      <c r="H8" s="31"/>
      <c r="J8" s="1"/>
    </row>
    <row r="9" spans="2:10" ht="15" customHeight="1" x14ac:dyDescent="0.25">
      <c r="B9" s="30"/>
      <c r="H9" s="31"/>
      <c r="J9" s="1"/>
    </row>
    <row r="10" spans="2:10" ht="15" customHeight="1" x14ac:dyDescent="0.25">
      <c r="B10" s="30"/>
      <c r="C10" s="1" t="s">
        <v>40</v>
      </c>
      <c r="G10" s="2">
        <v>152754383.78</v>
      </c>
      <c r="H10" s="31"/>
      <c r="J10" s="1"/>
    </row>
    <row r="11" spans="2:10" ht="15" customHeight="1" x14ac:dyDescent="0.25">
      <c r="B11" s="30"/>
      <c r="H11" s="31"/>
      <c r="J11" s="1"/>
    </row>
    <row r="12" spans="2:10" ht="15" customHeight="1" x14ac:dyDescent="0.25">
      <c r="B12" s="30"/>
      <c r="C12" s="1" t="s">
        <v>41</v>
      </c>
      <c r="G12" s="2">
        <v>1038243.36</v>
      </c>
      <c r="H12" s="31"/>
      <c r="J12" s="1"/>
    </row>
    <row r="13" spans="2:10" ht="15" customHeight="1" x14ac:dyDescent="0.25">
      <c r="B13" s="30"/>
      <c r="H13" s="31"/>
      <c r="J13" s="1"/>
    </row>
    <row r="14" spans="2:10" ht="15" customHeight="1" x14ac:dyDescent="0.25">
      <c r="B14" s="30"/>
      <c r="C14" s="1" t="s">
        <v>42</v>
      </c>
      <c r="G14" s="2">
        <v>-150312692.59999973</v>
      </c>
      <c r="H14" s="31"/>
      <c r="J14" s="1"/>
    </row>
    <row r="15" spans="2:10" ht="15" customHeight="1" x14ac:dyDescent="0.25">
      <c r="B15" s="30"/>
      <c r="H15" s="31"/>
      <c r="J15" s="1"/>
    </row>
    <row r="16" spans="2:10" ht="15" customHeight="1" thickBot="1" x14ac:dyDescent="0.3">
      <c r="B16" s="30"/>
      <c r="C16" s="1" t="s">
        <v>43</v>
      </c>
      <c r="G16" s="32">
        <v>100398235.52000028</v>
      </c>
      <c r="H16" s="31"/>
      <c r="J16" s="1"/>
    </row>
    <row r="17" spans="2:10" ht="15" customHeight="1" thickTop="1" x14ac:dyDescent="0.25">
      <c r="B17" s="30"/>
      <c r="H17" s="31"/>
      <c r="J17" s="1"/>
    </row>
    <row r="18" spans="2:10" ht="15" customHeight="1" x14ac:dyDescent="0.25">
      <c r="B18" s="30"/>
      <c r="C18" s="1" t="s">
        <v>19</v>
      </c>
      <c r="H18" s="31"/>
      <c r="J18" s="1"/>
    </row>
    <row r="19" spans="2:10" ht="15" customHeight="1" x14ac:dyDescent="0.25">
      <c r="B19" s="30"/>
      <c r="C19" s="33">
        <v>40101012690</v>
      </c>
      <c r="D19" s="1" t="s">
        <v>20</v>
      </c>
      <c r="F19" s="2">
        <v>96918300.980000004</v>
      </c>
      <c r="G19" s="2">
        <v>96918300.980000004</v>
      </c>
      <c r="H19" s="31"/>
      <c r="J19" s="1"/>
    </row>
    <row r="20" spans="2:10" ht="15" customHeight="1" x14ac:dyDescent="0.25">
      <c r="B20" s="30"/>
      <c r="C20" s="33"/>
      <c r="H20" s="31"/>
      <c r="J20" s="1"/>
    </row>
    <row r="21" spans="2:10" ht="15" customHeight="1" x14ac:dyDescent="0.25">
      <c r="B21" s="30"/>
      <c r="C21" s="33">
        <v>40101012691</v>
      </c>
      <c r="D21" s="1" t="s">
        <v>21</v>
      </c>
      <c r="F21" s="2">
        <v>152754383.78000003</v>
      </c>
      <c r="H21" s="31"/>
      <c r="J21" s="1"/>
    </row>
    <row r="22" spans="2:10" ht="15" customHeight="1" x14ac:dyDescent="0.25">
      <c r="B22" s="30"/>
      <c r="C22" s="33">
        <v>40101012692</v>
      </c>
      <c r="D22" s="1" t="s">
        <v>21</v>
      </c>
      <c r="F22" s="2">
        <v>-150312692.60000062</v>
      </c>
      <c r="H22" s="31"/>
      <c r="J22" s="1"/>
    </row>
    <row r="23" spans="2:10" ht="15" customHeight="1" x14ac:dyDescent="0.25">
      <c r="B23" s="30"/>
      <c r="C23" s="33">
        <v>40101012693</v>
      </c>
      <c r="D23" s="1" t="s">
        <v>21</v>
      </c>
      <c r="F23" s="2">
        <v>1038243.36</v>
      </c>
      <c r="G23" s="2">
        <v>3479934.539999411</v>
      </c>
      <c r="H23" s="31"/>
      <c r="J23" s="1"/>
    </row>
    <row r="24" spans="2:10" ht="15" customHeight="1" x14ac:dyDescent="0.25">
      <c r="B24" s="30"/>
      <c r="C24" s="33"/>
      <c r="H24" s="31"/>
      <c r="J24" s="1"/>
    </row>
    <row r="25" spans="2:10" ht="15" customHeight="1" thickBot="1" x14ac:dyDescent="0.3">
      <c r="B25" s="30"/>
      <c r="C25" s="1" t="s">
        <v>44</v>
      </c>
      <c r="G25" s="32">
        <v>100398235.51999941</v>
      </c>
      <c r="H25" s="31"/>
      <c r="J25" s="1"/>
    </row>
    <row r="26" spans="2:10" ht="15" customHeight="1" thickTop="1" x14ac:dyDescent="0.25">
      <c r="B26" s="30"/>
      <c r="H26" s="31"/>
      <c r="J26" s="1"/>
    </row>
    <row r="27" spans="2:10" ht="15" customHeight="1" x14ac:dyDescent="0.25">
      <c r="B27" s="30"/>
      <c r="C27" s="42" t="s">
        <v>22</v>
      </c>
      <c r="D27" s="42"/>
      <c r="E27" s="42"/>
      <c r="F27" s="42"/>
      <c r="G27" s="42"/>
      <c r="H27" s="31"/>
      <c r="J27" s="1"/>
    </row>
    <row r="28" spans="2:10" ht="15" customHeight="1" x14ac:dyDescent="0.25">
      <c r="B28" s="30"/>
      <c r="F28" s="34"/>
      <c r="G28" s="34" t="s">
        <v>23</v>
      </c>
      <c r="H28" s="31"/>
      <c r="J28" s="1"/>
    </row>
    <row r="29" spans="2:10" ht="15" customHeight="1" x14ac:dyDescent="0.25">
      <c r="B29" s="30"/>
      <c r="H29" s="31"/>
      <c r="J29" s="1"/>
    </row>
    <row r="30" spans="2:10" ht="15" customHeight="1" x14ac:dyDescent="0.25">
      <c r="B30" s="30"/>
      <c r="C30" s="1" t="s">
        <v>45</v>
      </c>
      <c r="G30" s="2">
        <v>118993718.5</v>
      </c>
      <c r="H30" s="31"/>
      <c r="J30" s="1"/>
    </row>
    <row r="31" spans="2:10" ht="15" customHeight="1" x14ac:dyDescent="0.25">
      <c r="B31" s="30"/>
      <c r="H31" s="31"/>
      <c r="J31" s="1"/>
    </row>
    <row r="32" spans="2:10" ht="15" customHeight="1" x14ac:dyDescent="0.25">
      <c r="B32" s="30"/>
      <c r="C32" s="1" t="s">
        <v>24</v>
      </c>
      <c r="D32" s="1" t="s">
        <v>25</v>
      </c>
      <c r="G32" s="2">
        <v>1679580.57</v>
      </c>
      <c r="H32" s="31"/>
      <c r="J32" s="1"/>
    </row>
    <row r="33" spans="2:10" ht="15" customHeight="1" x14ac:dyDescent="0.25">
      <c r="B33" s="30"/>
      <c r="H33" s="31"/>
      <c r="J33" s="1"/>
    </row>
    <row r="34" spans="2:10" ht="15" customHeight="1" x14ac:dyDescent="0.25">
      <c r="B34" s="30"/>
      <c r="C34" s="1" t="s">
        <v>12</v>
      </c>
      <c r="G34" s="2">
        <v>-11365530.15</v>
      </c>
      <c r="H34" s="31"/>
      <c r="J34" s="1"/>
    </row>
    <row r="35" spans="2:10" ht="15" customHeight="1" x14ac:dyDescent="0.25">
      <c r="B35" s="30"/>
      <c r="H35" s="31"/>
      <c r="J35" s="1"/>
    </row>
    <row r="36" spans="2:10" ht="15" customHeight="1" x14ac:dyDescent="0.25">
      <c r="B36" s="30"/>
      <c r="C36" s="1" t="s">
        <v>36</v>
      </c>
      <c r="G36" s="2">
        <v>0</v>
      </c>
      <c r="H36" s="31"/>
      <c r="J36" s="1"/>
    </row>
    <row r="37" spans="2:10" ht="15" customHeight="1" x14ac:dyDescent="0.25">
      <c r="B37" s="30"/>
      <c r="H37" s="31"/>
      <c r="J37" s="1"/>
    </row>
    <row r="38" spans="2:10" ht="15" customHeight="1" x14ac:dyDescent="0.25">
      <c r="B38" s="30"/>
      <c r="C38" s="1" t="s">
        <v>0</v>
      </c>
      <c r="D38" s="1" t="s">
        <v>26</v>
      </c>
      <c r="E38" s="2">
        <v>-1082100.99</v>
      </c>
      <c r="H38" s="31"/>
      <c r="J38" s="1"/>
    </row>
    <row r="39" spans="2:10" ht="15" customHeight="1" x14ac:dyDescent="0.25">
      <c r="B39" s="30"/>
      <c r="D39" s="35" t="s">
        <v>46</v>
      </c>
      <c r="E39" s="2">
        <v>-8107663.8300000001</v>
      </c>
      <c r="F39" s="2">
        <v>-9189764.8200000003</v>
      </c>
      <c r="G39" s="2">
        <v>-9189764.8200000003</v>
      </c>
      <c r="H39" s="31"/>
      <c r="J39" s="1"/>
    </row>
    <row r="40" spans="2:10" ht="15" customHeight="1" x14ac:dyDescent="0.25">
      <c r="B40" s="30"/>
      <c r="H40" s="31"/>
      <c r="J40" s="1"/>
    </row>
    <row r="41" spans="2:10" ht="15" customHeight="1" x14ac:dyDescent="0.25">
      <c r="B41" s="30"/>
      <c r="C41" s="1" t="s">
        <v>27</v>
      </c>
      <c r="G41" s="2">
        <v>0</v>
      </c>
      <c r="H41" s="31"/>
      <c r="J41" s="1"/>
    </row>
    <row r="42" spans="2:10" ht="15" customHeight="1" x14ac:dyDescent="0.25">
      <c r="B42" s="30"/>
      <c r="H42" s="31"/>
      <c r="J42" s="1"/>
    </row>
    <row r="43" spans="2:10" ht="15" customHeight="1" x14ac:dyDescent="0.25">
      <c r="B43" s="30"/>
      <c r="C43" s="1" t="s">
        <v>28</v>
      </c>
      <c r="G43" s="2">
        <v>97416.089999999138</v>
      </c>
      <c r="H43" s="31"/>
      <c r="J43" s="1"/>
    </row>
    <row r="44" spans="2:10" ht="15" customHeight="1" x14ac:dyDescent="0.25">
      <c r="B44" s="30"/>
      <c r="H44" s="31"/>
      <c r="J44" s="1"/>
    </row>
    <row r="45" spans="2:10" ht="15" customHeight="1" x14ac:dyDescent="0.25">
      <c r="B45" s="30"/>
      <c r="C45" s="1" t="s">
        <v>29</v>
      </c>
      <c r="D45" s="1" t="s">
        <v>30</v>
      </c>
      <c r="E45" s="2"/>
      <c r="G45" s="2">
        <v>0</v>
      </c>
      <c r="H45" s="31"/>
      <c r="J45" s="1"/>
    </row>
    <row r="46" spans="2:10" ht="15" customHeight="1" x14ac:dyDescent="0.25">
      <c r="B46" s="30"/>
      <c r="H46" s="31"/>
      <c r="J46" s="1"/>
    </row>
    <row r="47" spans="2:10" ht="15" customHeight="1" x14ac:dyDescent="0.25">
      <c r="B47" s="30"/>
      <c r="H47" s="31"/>
    </row>
    <row r="48" spans="2:10" ht="15" customHeight="1" x14ac:dyDescent="0.25">
      <c r="B48" s="30"/>
      <c r="C48" s="1" t="s">
        <v>47</v>
      </c>
      <c r="D48" t="s">
        <v>31</v>
      </c>
      <c r="E48" s="2">
        <v>-182815.33</v>
      </c>
      <c r="F48" s="2">
        <v>-182815.33</v>
      </c>
      <c r="G48" s="2">
        <v>182815.33</v>
      </c>
      <c r="H48" s="31"/>
    </row>
    <row r="49" spans="2:10" ht="15" customHeight="1" x14ac:dyDescent="0.25">
      <c r="B49" s="30"/>
      <c r="H49" s="31"/>
    </row>
    <row r="50" spans="2:10" ht="15" customHeight="1" thickBot="1" x14ac:dyDescent="0.3">
      <c r="B50" s="30"/>
      <c r="C50" s="1" t="s">
        <v>43</v>
      </c>
      <c r="G50" s="32">
        <v>100398235.52</v>
      </c>
      <c r="H50" s="31"/>
    </row>
    <row r="51" spans="2:10" ht="15" customHeight="1" thickTop="1" x14ac:dyDescent="0.25">
      <c r="B51" s="30"/>
      <c r="G51" s="2">
        <v>2.8312206268310547E-7</v>
      </c>
      <c r="H51" s="31"/>
    </row>
    <row r="52" spans="2:10" ht="15" customHeight="1" thickBot="1" x14ac:dyDescent="0.3">
      <c r="B52" s="36"/>
      <c r="C52" s="37"/>
      <c r="D52" s="37"/>
      <c r="E52" s="37"/>
      <c r="F52" s="38"/>
      <c r="G52" s="38"/>
      <c r="H52" s="39"/>
    </row>
    <row r="53" spans="2:10" ht="15" customHeight="1" x14ac:dyDescent="0.25"/>
    <row r="54" spans="2:10" ht="15" customHeight="1" x14ac:dyDescent="0.25"/>
    <row r="55" spans="2:10" ht="15" customHeight="1" x14ac:dyDescent="0.25">
      <c r="C55" s="41" t="s">
        <v>48</v>
      </c>
      <c r="D55" s="41"/>
      <c r="E55" s="41"/>
      <c r="F55" s="41"/>
      <c r="G55" s="41"/>
    </row>
    <row r="56" spans="2:10" ht="15" customHeight="1" thickBot="1" x14ac:dyDescent="0.3">
      <c r="C56" s="40"/>
      <c r="D56" s="40"/>
      <c r="E56" s="40"/>
      <c r="F56" s="34"/>
      <c r="G56" s="40"/>
    </row>
    <row r="57" spans="2:10" ht="15" customHeight="1" x14ac:dyDescent="0.25">
      <c r="B57" s="26"/>
      <c r="C57" s="27"/>
      <c r="D57" s="27"/>
      <c r="E57" s="27"/>
      <c r="F57" s="28"/>
      <c r="G57" s="27"/>
      <c r="H57" s="29"/>
      <c r="J57" s="1"/>
    </row>
    <row r="58" spans="2:10" ht="15" customHeight="1" x14ac:dyDescent="0.25">
      <c r="B58" s="30"/>
      <c r="F58" s="34"/>
      <c r="G58" s="40" t="s">
        <v>23</v>
      </c>
      <c r="H58" s="31"/>
      <c r="J58" s="1"/>
    </row>
    <row r="59" spans="2:10" ht="15" customHeight="1" x14ac:dyDescent="0.25">
      <c r="B59" s="30"/>
      <c r="G59" s="1"/>
      <c r="H59" s="31"/>
      <c r="J59" s="1"/>
    </row>
    <row r="60" spans="2:10" ht="15" customHeight="1" x14ac:dyDescent="0.25">
      <c r="B60" s="30"/>
      <c r="C60" s="1" t="s">
        <v>49</v>
      </c>
      <c r="G60" s="2">
        <v>116886461.61</v>
      </c>
      <c r="H60" s="31"/>
      <c r="J60" s="1"/>
    </row>
    <row r="61" spans="2:10" ht="15" customHeight="1" x14ac:dyDescent="0.25">
      <c r="B61" s="30"/>
      <c r="G61" s="1"/>
      <c r="H61" s="31"/>
      <c r="J61" s="1"/>
    </row>
    <row r="62" spans="2:10" ht="15" customHeight="1" x14ac:dyDescent="0.25">
      <c r="B62" s="30"/>
      <c r="C62" s="1" t="s">
        <v>42</v>
      </c>
      <c r="G62" s="2">
        <v>-154021679.70999968</v>
      </c>
      <c r="H62" s="31"/>
      <c r="J62" s="1"/>
    </row>
    <row r="63" spans="2:10" ht="15" customHeight="1" x14ac:dyDescent="0.25">
      <c r="B63" s="30"/>
      <c r="G63" s="1"/>
      <c r="H63" s="31"/>
      <c r="J63" s="1"/>
    </row>
    <row r="64" spans="2:10" ht="15" customHeight="1" x14ac:dyDescent="0.25">
      <c r="B64" s="30"/>
      <c r="C64" s="1" t="s">
        <v>41</v>
      </c>
      <c r="G64" s="2">
        <v>1038243.36</v>
      </c>
      <c r="H64" s="31"/>
      <c r="J64" s="1"/>
    </row>
    <row r="65" spans="2:10" ht="15" customHeight="1" x14ac:dyDescent="0.25">
      <c r="B65" s="30"/>
      <c r="G65" s="1"/>
      <c r="H65" s="31"/>
      <c r="J65" s="1"/>
    </row>
    <row r="66" spans="2:10" ht="15" customHeight="1" x14ac:dyDescent="0.25">
      <c r="B66" s="30"/>
      <c r="C66" s="1" t="s">
        <v>40</v>
      </c>
      <c r="G66" s="2">
        <v>152754383.78</v>
      </c>
      <c r="H66" s="31"/>
      <c r="J66" s="1"/>
    </row>
    <row r="67" spans="2:10" ht="15" customHeight="1" x14ac:dyDescent="0.25">
      <c r="B67" s="30"/>
      <c r="G67" s="1"/>
      <c r="H67" s="31"/>
      <c r="J67" s="1"/>
    </row>
    <row r="68" spans="2:10" ht="15" customHeight="1" x14ac:dyDescent="0.25">
      <c r="B68" s="30"/>
      <c r="C68" s="1" t="s">
        <v>32</v>
      </c>
      <c r="G68" s="2">
        <v>-12937.469999998808</v>
      </c>
      <c r="H68" s="31"/>
      <c r="J68" s="1"/>
    </row>
    <row r="69" spans="2:10" ht="15" customHeight="1" x14ac:dyDescent="0.25">
      <c r="B69" s="30"/>
      <c r="H69" s="31"/>
      <c r="J69" s="1"/>
    </row>
    <row r="70" spans="2:10" ht="15" customHeight="1" x14ac:dyDescent="0.25">
      <c r="B70" s="30"/>
      <c r="C70" s="1" t="s">
        <v>33</v>
      </c>
      <c r="G70" s="2">
        <v>-6270</v>
      </c>
      <c r="H70" s="31"/>
      <c r="J70" s="1"/>
    </row>
    <row r="71" spans="2:10" ht="15" customHeight="1" x14ac:dyDescent="0.25">
      <c r="B71" s="30"/>
      <c r="G71" s="1"/>
      <c r="H71" s="31"/>
      <c r="J71" s="1"/>
    </row>
    <row r="72" spans="2:10" ht="15" customHeight="1" x14ac:dyDescent="0.25">
      <c r="B72" s="30"/>
      <c r="C72" s="1" t="s">
        <v>34</v>
      </c>
      <c r="G72" s="2">
        <v>-5798166.3000000007</v>
      </c>
      <c r="H72" s="31"/>
      <c r="J72" s="1"/>
    </row>
    <row r="73" spans="2:10" ht="15" customHeight="1" x14ac:dyDescent="0.25">
      <c r="B73" s="30"/>
      <c r="G73" s="1"/>
      <c r="H73" s="31"/>
      <c r="J73" s="1"/>
    </row>
    <row r="74" spans="2:10" ht="15" customHeight="1" x14ac:dyDescent="0.25">
      <c r="B74" s="30"/>
      <c r="C74" s="1" t="s">
        <v>35</v>
      </c>
      <c r="G74" s="2">
        <v>8107663.8300000001</v>
      </c>
      <c r="H74" s="31"/>
      <c r="J74" s="1"/>
    </row>
    <row r="75" spans="2:10" ht="15" customHeight="1" x14ac:dyDescent="0.25">
      <c r="B75" s="30"/>
      <c r="G75" s="1"/>
      <c r="H75" s="31"/>
      <c r="J75" s="1"/>
    </row>
    <row r="76" spans="2:10" ht="15" customHeight="1" x14ac:dyDescent="0.25">
      <c r="B76" s="30"/>
      <c r="C76" s="1" t="s">
        <v>50</v>
      </c>
      <c r="G76" s="2">
        <v>1725599.97</v>
      </c>
      <c r="H76" s="31"/>
      <c r="J76" s="1"/>
    </row>
    <row r="77" spans="2:10" ht="15" customHeight="1" x14ac:dyDescent="0.25">
      <c r="B77" s="30"/>
      <c r="G77" s="1"/>
      <c r="H77" s="31"/>
      <c r="J77" s="1"/>
    </row>
    <row r="78" spans="2:10" ht="15" customHeight="1" x14ac:dyDescent="0.25">
      <c r="B78" s="30"/>
      <c r="C78" s="1" t="s">
        <v>51</v>
      </c>
      <c r="G78" s="2">
        <v>-1679580.57</v>
      </c>
      <c r="H78" s="31"/>
      <c r="J78" s="1"/>
    </row>
    <row r="79" spans="2:10" ht="15" customHeight="1" x14ac:dyDescent="0.25">
      <c r="B79" s="30"/>
      <c r="G79" s="1"/>
      <c r="H79" s="31"/>
      <c r="J79" s="1"/>
    </row>
    <row r="80" spans="2:10" ht="15" customHeight="1" thickBot="1" x14ac:dyDescent="0.3">
      <c r="B80" s="30"/>
      <c r="C80" s="1" t="s">
        <v>52</v>
      </c>
      <c r="D80" s="2"/>
      <c r="E80" s="2"/>
      <c r="G80" s="32">
        <v>118993718.50000033</v>
      </c>
      <c r="H80" s="31"/>
      <c r="J80" s="1"/>
    </row>
    <row r="81" spans="2:10" ht="15" customHeight="1" thickTop="1" x14ac:dyDescent="0.25">
      <c r="B81" s="30"/>
      <c r="G81" s="2">
        <v>-3.2782554626464844E-7</v>
      </c>
      <c r="H81" s="31"/>
      <c r="J81" s="1"/>
    </row>
    <row r="82" spans="2:10" ht="15" customHeight="1" thickBot="1" x14ac:dyDescent="0.3">
      <c r="B82" s="36"/>
      <c r="C82" s="37"/>
      <c r="D82" s="37"/>
      <c r="E82" s="37"/>
      <c r="F82" s="38"/>
      <c r="G82" s="37"/>
      <c r="H82" s="39"/>
      <c r="J82" s="1"/>
    </row>
    <row r="83" spans="2:10" ht="15" customHeight="1" x14ac:dyDescent="0.25">
      <c r="F83" s="1"/>
      <c r="G83" s="1"/>
      <c r="J83" s="1"/>
    </row>
    <row r="84" spans="2:10" ht="15" customHeight="1" x14ac:dyDescent="0.25">
      <c r="F84" s="1"/>
      <c r="G84" s="1"/>
      <c r="J84" s="1"/>
    </row>
    <row r="87" spans="2:10" x14ac:dyDescent="0.25">
      <c r="F87" s="1"/>
      <c r="G87" s="1"/>
      <c r="J87" s="1"/>
    </row>
    <row r="88" spans="2:10" x14ac:dyDescent="0.25">
      <c r="F88" s="1"/>
      <c r="G88" s="1"/>
      <c r="J88" s="1"/>
    </row>
  </sheetData>
  <mergeCells count="6">
    <mergeCell ref="C55:G55"/>
    <mergeCell ref="C27:G27"/>
    <mergeCell ref="C2:G2"/>
    <mergeCell ref="C3:G3"/>
    <mergeCell ref="C4:G4"/>
    <mergeCell ref="C6:G6"/>
  </mergeCells>
  <phoneticPr fontId="0" type="noConversion"/>
  <conditionalFormatting sqref="F81:G81">
    <cfRule type="cellIs" dxfId="5" priority="1" stopIfTrue="1" operator="between">
      <formula>-0.001</formula>
      <formula>0.001</formula>
    </cfRule>
  </conditionalFormatting>
  <conditionalFormatting sqref="F51:G51">
    <cfRule type="cellIs" dxfId="4" priority="2" stopIfTrue="1" operator="between">
      <formula>0.001</formula>
      <formula>-0.001</formula>
    </cfRule>
  </conditionalFormatting>
  <conditionalFormatting sqref="G26">
    <cfRule type="cellIs" dxfId="3" priority="3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zoomScaleNormal="100" workbookViewId="0">
      <selection activeCell="B19" sqref="B19"/>
    </sheetView>
  </sheetViews>
  <sheetFormatPr defaultRowHeight="15" x14ac:dyDescent="0.25"/>
  <cols>
    <col min="1" max="1" width="10.140625" style="24" bestFit="1" customWidth="1"/>
    <col min="2" max="3" width="19.85546875" style="3" customWidth="1"/>
    <col min="4" max="4" width="23" style="3" bestFit="1" customWidth="1"/>
    <col min="5" max="7" width="19.85546875" style="3" customWidth="1"/>
    <col min="8" max="8" width="22.7109375" style="3" bestFit="1" customWidth="1"/>
    <col min="9" max="16384" width="9.140625" style="3"/>
  </cols>
  <sheetData>
    <row r="1" spans="1:8" x14ac:dyDescent="0.25">
      <c r="A1" s="46" t="s">
        <v>10</v>
      </c>
      <c r="B1" s="47"/>
      <c r="C1" s="47"/>
      <c r="D1" s="47" t="s">
        <v>11</v>
      </c>
      <c r="E1" s="47"/>
      <c r="F1" s="47"/>
      <c r="G1" s="47" t="s">
        <v>1</v>
      </c>
      <c r="H1" s="50"/>
    </row>
    <row r="2" spans="1:8" ht="15.75" thickBot="1" x14ac:dyDescent="0.3">
      <c r="A2" s="48"/>
      <c r="B2" s="49"/>
      <c r="C2" s="49"/>
      <c r="D2" s="49"/>
      <c r="E2" s="49"/>
      <c r="F2" s="49"/>
      <c r="G2" s="49"/>
      <c r="H2" s="51"/>
    </row>
    <row r="3" spans="1:8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12</v>
      </c>
      <c r="F3" s="5" t="s">
        <v>6</v>
      </c>
      <c r="G3" s="5" t="s">
        <v>0</v>
      </c>
      <c r="H3" s="6" t="s">
        <v>7</v>
      </c>
    </row>
    <row r="4" spans="1:8" x14ac:dyDescent="0.25">
      <c r="A4" s="18"/>
      <c r="B4" s="7"/>
      <c r="C4" s="7"/>
      <c r="D4" s="7"/>
      <c r="E4" s="7"/>
      <c r="F4" s="7"/>
      <c r="G4" s="7"/>
      <c r="H4" s="8"/>
    </row>
    <row r="5" spans="1:8" x14ac:dyDescent="0.25">
      <c r="A5" s="19"/>
      <c r="B5" s="9" t="s">
        <v>9</v>
      </c>
      <c r="C5" s="25" t="s">
        <v>15</v>
      </c>
      <c r="D5" s="17">
        <v>89076225.730000034</v>
      </c>
      <c r="E5" s="10"/>
      <c r="F5" s="10"/>
      <c r="G5" s="10"/>
      <c r="H5" s="16">
        <v>89310162.349999994</v>
      </c>
    </row>
    <row r="6" spans="1:8" x14ac:dyDescent="0.25">
      <c r="A6" s="19"/>
      <c r="B6" s="10"/>
      <c r="C6" s="10"/>
      <c r="D6" s="10"/>
      <c r="E6" s="10"/>
      <c r="F6" s="10"/>
      <c r="G6" s="10"/>
      <c r="H6" s="11"/>
    </row>
    <row r="7" spans="1:8" x14ac:dyDescent="0.25">
      <c r="A7" s="20">
        <v>44743</v>
      </c>
      <c r="B7" s="15">
        <v>-119969871.3599999</v>
      </c>
      <c r="C7" s="15">
        <v>166111822.84</v>
      </c>
      <c r="D7" s="15">
        <f>D5+B7+C7</f>
        <v>135218177.21000016</v>
      </c>
      <c r="E7" s="15">
        <v>0</v>
      </c>
      <c r="F7" s="15">
        <f>-D7-E7-G7+H7</f>
        <v>-6862429.0900001526</v>
      </c>
      <c r="G7" s="15">
        <v>5969093.4800000004</v>
      </c>
      <c r="H7" s="16">
        <v>134324841.59999999</v>
      </c>
    </row>
    <row r="8" spans="1:8" x14ac:dyDescent="0.25">
      <c r="A8" s="21"/>
      <c r="B8" s="15"/>
      <c r="C8" s="15"/>
      <c r="D8" s="15"/>
      <c r="E8" s="15"/>
      <c r="F8" s="15"/>
      <c r="G8" s="15"/>
      <c r="H8" s="16"/>
    </row>
    <row r="9" spans="1:8" x14ac:dyDescent="0.25">
      <c r="A9" s="20">
        <v>44774</v>
      </c>
      <c r="B9" s="15">
        <v>-168811851.00999996</v>
      </c>
      <c r="C9" s="15">
        <v>154789541.07000002</v>
      </c>
      <c r="D9" s="15">
        <f>D7+B9+C9</f>
        <v>121195867.27000022</v>
      </c>
      <c r="E9" s="15">
        <v>290396.42</v>
      </c>
      <c r="F9" s="15">
        <f>-D9-E9-G9+H9</f>
        <v>-2027576.2700002193</v>
      </c>
      <c r="G9" s="15">
        <v>7268607.75</v>
      </c>
      <c r="H9" s="16">
        <v>126727295.17</v>
      </c>
    </row>
    <row r="10" spans="1:8" x14ac:dyDescent="0.25">
      <c r="A10" s="22"/>
      <c r="B10" s="15"/>
      <c r="C10" s="15"/>
      <c r="D10" s="15"/>
      <c r="E10" s="15"/>
      <c r="F10" s="15"/>
      <c r="G10" s="15"/>
      <c r="H10" s="16"/>
    </row>
    <row r="11" spans="1:8" x14ac:dyDescent="0.25">
      <c r="A11" s="20">
        <v>44805</v>
      </c>
      <c r="B11" s="15">
        <v>-158346738.79000008</v>
      </c>
      <c r="C11" s="15">
        <v>147503343.99000004</v>
      </c>
      <c r="D11" s="15">
        <f>D9+B11+C11</f>
        <v>110352472.47000018</v>
      </c>
      <c r="E11" s="15">
        <v>3926371.35</v>
      </c>
      <c r="F11" s="15">
        <f>-D11-E11-G11+H11</f>
        <v>-2229846.4800001681</v>
      </c>
      <c r="G11" s="15">
        <v>10773717.220000001</v>
      </c>
      <c r="H11" s="16">
        <v>122822714.56</v>
      </c>
    </row>
    <row r="12" spans="1:8" x14ac:dyDescent="0.25">
      <c r="A12" s="22"/>
      <c r="B12" s="15"/>
      <c r="C12" s="15"/>
      <c r="D12" s="15"/>
      <c r="E12" s="15"/>
      <c r="F12" s="15"/>
      <c r="G12" s="15"/>
      <c r="H12" s="16"/>
    </row>
    <row r="13" spans="1:8" x14ac:dyDescent="0.25">
      <c r="A13" s="20">
        <v>44835</v>
      </c>
      <c r="B13" s="15">
        <v>-106569780.65000001</v>
      </c>
      <c r="C13" s="15">
        <f>109283172.98-3334469.14</f>
        <v>105948703.84</v>
      </c>
      <c r="D13" s="15">
        <f>D11+B13+C13</f>
        <v>109731395.66000018</v>
      </c>
      <c r="E13" s="15">
        <v>4168879.34</v>
      </c>
      <c r="F13" s="15">
        <f>-D13-E13-G13+H13</f>
        <v>-5581723.6700001806</v>
      </c>
      <c r="G13" s="15">
        <v>5186509.2699999996</v>
      </c>
      <c r="H13" s="16">
        <v>113505060.59999999</v>
      </c>
    </row>
    <row r="14" spans="1:8" x14ac:dyDescent="0.25">
      <c r="A14" s="22"/>
      <c r="B14" s="15"/>
      <c r="C14" s="15"/>
      <c r="D14" s="15"/>
      <c r="E14" s="15"/>
      <c r="F14" s="15"/>
      <c r="G14" s="15"/>
      <c r="H14" s="16"/>
    </row>
    <row r="15" spans="1:8" x14ac:dyDescent="0.25">
      <c r="A15" s="20">
        <v>44866</v>
      </c>
      <c r="B15" s="15">
        <v>-122286966.40000005</v>
      </c>
      <c r="C15" s="15">
        <f>101689455.04+7784416.68</f>
        <v>109473871.72</v>
      </c>
      <c r="D15" s="15">
        <f>D13+B15+C15</f>
        <v>96918300.980000123</v>
      </c>
      <c r="E15" s="15">
        <v>15082718.41</v>
      </c>
      <c r="F15" s="15">
        <f>-D15-E15-G15+H15</f>
        <v>-1994825.070000127</v>
      </c>
      <c r="G15" s="15">
        <v>6880267.29</v>
      </c>
      <c r="H15" s="16">
        <v>116886461.61</v>
      </c>
    </row>
    <row r="16" spans="1:8" x14ac:dyDescent="0.25">
      <c r="A16" s="22"/>
      <c r="B16" s="15"/>
      <c r="C16" s="15"/>
      <c r="D16" s="15"/>
      <c r="E16" s="15"/>
      <c r="F16" s="15"/>
      <c r="G16" s="15"/>
      <c r="H16" s="16"/>
    </row>
    <row r="17" spans="1:8" x14ac:dyDescent="0.25">
      <c r="A17" s="20">
        <v>44896</v>
      </c>
      <c r="B17" s="15">
        <v>-150312692.59999973</v>
      </c>
      <c r="C17" s="15">
        <f>152754383.78+1038243.36</f>
        <v>153792627.14000002</v>
      </c>
      <c r="D17" s="15">
        <f>D15+B17+C17</f>
        <v>100398235.52000041</v>
      </c>
      <c r="E17" s="15">
        <v>11365530.15</v>
      </c>
      <c r="F17" s="15">
        <f>-D17-E17-G17+H17</f>
        <v>-1959811.9900004268</v>
      </c>
      <c r="G17" s="15">
        <v>9189764.8200000003</v>
      </c>
      <c r="H17" s="16">
        <v>118993718.5</v>
      </c>
    </row>
    <row r="18" spans="1:8" x14ac:dyDescent="0.25">
      <c r="A18" s="22" t="s">
        <v>8</v>
      </c>
      <c r="B18" s="15"/>
      <c r="C18" s="15"/>
      <c r="D18" s="15"/>
      <c r="E18" s="15"/>
      <c r="F18" s="15"/>
      <c r="G18" s="15"/>
      <c r="H18" s="16"/>
    </row>
    <row r="19" spans="1:8" x14ac:dyDescent="0.25">
      <c r="A19" s="20">
        <v>44927</v>
      </c>
      <c r="B19" s="15"/>
      <c r="C19" s="15"/>
      <c r="D19" s="15">
        <f>D17+B19+C19</f>
        <v>100398235.52000041</v>
      </c>
      <c r="E19" s="15"/>
      <c r="F19" s="15">
        <f>-D19-E19-G19+H19</f>
        <v>-100398235.52000041</v>
      </c>
      <c r="G19" s="15"/>
      <c r="H19" s="16"/>
    </row>
    <row r="20" spans="1:8" x14ac:dyDescent="0.25">
      <c r="A20" s="22"/>
      <c r="B20" s="15"/>
      <c r="C20" s="15"/>
      <c r="D20" s="15"/>
      <c r="E20" s="15"/>
      <c r="F20" s="15"/>
      <c r="G20" s="15"/>
      <c r="H20" s="16"/>
    </row>
    <row r="21" spans="1:8" x14ac:dyDescent="0.25">
      <c r="A21" s="20">
        <v>44958</v>
      </c>
      <c r="B21" s="15"/>
      <c r="C21" s="15"/>
      <c r="D21" s="15">
        <f>D19+B21+C21</f>
        <v>100398235.52000041</v>
      </c>
      <c r="E21" s="15"/>
      <c r="F21" s="15">
        <f>-D21-E21-G21+H21</f>
        <v>-100398235.52000041</v>
      </c>
      <c r="G21" s="15"/>
      <c r="H21" s="16"/>
    </row>
    <row r="22" spans="1:8" x14ac:dyDescent="0.25">
      <c r="A22" s="20" t="s">
        <v>8</v>
      </c>
      <c r="B22" s="15"/>
      <c r="C22" s="15"/>
      <c r="D22" s="15"/>
      <c r="E22" s="15"/>
      <c r="F22" s="15"/>
      <c r="G22" s="15"/>
      <c r="H22" s="16"/>
    </row>
    <row r="23" spans="1:8" x14ac:dyDescent="0.25">
      <c r="A23" s="20">
        <v>44986</v>
      </c>
      <c r="B23" s="15"/>
      <c r="C23" s="15"/>
      <c r="D23" s="15">
        <f>D21+B23+C23</f>
        <v>100398235.52000041</v>
      </c>
      <c r="E23" s="15"/>
      <c r="F23" s="15">
        <f>-D23-E23-G23+H23</f>
        <v>-100398235.52000041</v>
      </c>
      <c r="G23" s="15"/>
      <c r="H23" s="16"/>
    </row>
    <row r="24" spans="1:8" x14ac:dyDescent="0.25">
      <c r="A24" s="22"/>
      <c r="B24" s="15"/>
      <c r="C24" s="15"/>
      <c r="D24" s="15"/>
      <c r="E24" s="15"/>
      <c r="F24" s="15"/>
      <c r="G24" s="15"/>
      <c r="H24" s="16"/>
    </row>
    <row r="25" spans="1:8" x14ac:dyDescent="0.25">
      <c r="A25" s="20">
        <v>45017</v>
      </c>
      <c r="B25" s="15"/>
      <c r="C25" s="15"/>
      <c r="D25" s="15">
        <f>D23+B25+C25</f>
        <v>100398235.52000041</v>
      </c>
      <c r="E25" s="15"/>
      <c r="F25" s="15">
        <f>-D25-E25-G25+H25</f>
        <v>-100398235.52000041</v>
      </c>
      <c r="G25" s="15"/>
      <c r="H25" s="16"/>
    </row>
    <row r="26" spans="1:8" x14ac:dyDescent="0.25">
      <c r="A26" s="22"/>
      <c r="B26" s="15"/>
      <c r="C26" s="15"/>
      <c r="D26" s="15"/>
      <c r="E26" s="15"/>
      <c r="F26" s="15"/>
      <c r="G26" s="15"/>
      <c r="H26" s="16"/>
    </row>
    <row r="27" spans="1:8" x14ac:dyDescent="0.25">
      <c r="A27" s="20">
        <v>45047</v>
      </c>
      <c r="B27" s="15"/>
      <c r="C27" s="15"/>
      <c r="D27" s="15">
        <f>D25+B27+C27</f>
        <v>100398235.52000041</v>
      </c>
      <c r="E27" s="15"/>
      <c r="F27" s="15">
        <f>-D27-E27-G27+H27</f>
        <v>-100398235.52000041</v>
      </c>
      <c r="G27" s="15"/>
      <c r="H27" s="16"/>
    </row>
    <row r="28" spans="1:8" x14ac:dyDescent="0.25">
      <c r="A28" s="22"/>
      <c r="B28" s="15"/>
      <c r="C28" s="15"/>
      <c r="D28" s="15"/>
      <c r="E28" s="15"/>
      <c r="F28" s="15"/>
      <c r="G28" s="15"/>
      <c r="H28" s="16"/>
    </row>
    <row r="29" spans="1:8" x14ac:dyDescent="0.25">
      <c r="A29" s="20">
        <v>45078</v>
      </c>
      <c r="B29" s="15"/>
      <c r="C29" s="15"/>
      <c r="D29" s="15">
        <f>D27+B29+C29</f>
        <v>100398235.52000041</v>
      </c>
      <c r="E29" s="15"/>
      <c r="F29" s="15">
        <f>-D29-E29-G29+H29</f>
        <v>-100398235.52000041</v>
      </c>
      <c r="G29" s="15"/>
      <c r="H29" s="16"/>
    </row>
    <row r="30" spans="1:8" ht="15.75" thickBot="1" x14ac:dyDescent="0.3">
      <c r="A30" s="23"/>
      <c r="B30" s="12"/>
      <c r="C30" s="12"/>
      <c r="D30" s="12"/>
      <c r="E30" s="12"/>
      <c r="F30" s="12"/>
      <c r="G30" s="12"/>
      <c r="H30" s="13"/>
    </row>
    <row r="31" spans="1:8" x14ac:dyDescent="0.25">
      <c r="B31" s="14"/>
      <c r="C31" s="14"/>
      <c r="D31" s="14"/>
      <c r="E31" s="14"/>
      <c r="F31" s="14"/>
      <c r="G31" s="14"/>
      <c r="H31" s="14"/>
    </row>
    <row r="32" spans="1:8" x14ac:dyDescent="0.25">
      <c r="A32" s="24" t="s">
        <v>8</v>
      </c>
      <c r="B32" s="14"/>
      <c r="C32" s="14"/>
      <c r="D32" s="14"/>
      <c r="E32" s="14"/>
      <c r="F32" s="14"/>
      <c r="G32" s="14"/>
      <c r="H32" s="14"/>
    </row>
    <row r="33" spans="1:8" x14ac:dyDescent="0.25">
      <c r="B33" s="14"/>
      <c r="C33" s="14"/>
      <c r="D33" s="14"/>
      <c r="E33" s="14"/>
      <c r="F33" s="14"/>
      <c r="G33" s="14"/>
      <c r="H33" s="14"/>
    </row>
    <row r="34" spans="1:8" x14ac:dyDescent="0.25">
      <c r="B34" s="14"/>
      <c r="C34" s="14"/>
      <c r="D34" s="14"/>
      <c r="E34" s="14"/>
      <c r="F34" s="14"/>
      <c r="G34" s="14"/>
      <c r="H34" s="14"/>
    </row>
    <row r="39" spans="1:8" x14ac:dyDescent="0.25">
      <c r="A39" s="24" t="s">
        <v>8</v>
      </c>
    </row>
    <row r="41" spans="1:8" x14ac:dyDescent="0.25">
      <c r="A41" s="24" t="s">
        <v>8</v>
      </c>
    </row>
  </sheetData>
  <mergeCells count="3">
    <mergeCell ref="A1:C2"/>
    <mergeCell ref="D1:F2"/>
    <mergeCell ref="G1:H2"/>
  </mergeCells>
  <phoneticPr fontId="0" type="noConversion"/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99"/>
  <sheetViews>
    <sheetView zoomScale="75" zoomScaleNormal="75" workbookViewId="0">
      <selection activeCell="C2" sqref="C2:G2"/>
    </sheetView>
  </sheetViews>
  <sheetFormatPr defaultRowHeight="15" customHeight="1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6384" width="9.140625" style="1"/>
  </cols>
  <sheetData>
    <row r="1" spans="2:10" x14ac:dyDescent="0.25">
      <c r="J1" s="2"/>
    </row>
    <row r="2" spans="2:10" ht="21" x14ac:dyDescent="0.25">
      <c r="C2" s="43" t="s">
        <v>16</v>
      </c>
      <c r="D2" s="43"/>
      <c r="E2" s="43"/>
      <c r="F2" s="43"/>
      <c r="G2" s="43"/>
      <c r="J2" s="2"/>
    </row>
    <row r="3" spans="2:10" ht="18.75" x14ac:dyDescent="0.3">
      <c r="C3" s="44" t="s">
        <v>17</v>
      </c>
      <c r="D3" s="44"/>
      <c r="E3" s="44"/>
      <c r="F3" s="44"/>
      <c r="G3" s="44"/>
    </row>
    <row r="4" spans="2:10" ht="15" customHeight="1" thickBot="1" x14ac:dyDescent="0.3">
      <c r="C4" s="45" t="s">
        <v>38</v>
      </c>
      <c r="D4" s="45"/>
      <c r="E4" s="45"/>
      <c r="F4" s="45"/>
      <c r="G4" s="45"/>
    </row>
    <row r="5" spans="2:10" ht="15" customHeight="1" x14ac:dyDescent="0.25">
      <c r="B5" s="26"/>
      <c r="C5" s="27"/>
      <c r="D5" s="27"/>
      <c r="E5" s="27"/>
      <c r="F5" s="28"/>
      <c r="G5" s="28"/>
      <c r="H5" s="29"/>
    </row>
    <row r="6" spans="2:10" ht="15" customHeight="1" x14ac:dyDescent="0.25">
      <c r="B6" s="30"/>
      <c r="C6" s="42" t="s">
        <v>18</v>
      </c>
      <c r="D6" s="42"/>
      <c r="E6" s="42"/>
      <c r="F6" s="42"/>
      <c r="G6" s="42"/>
      <c r="H6" s="31"/>
    </row>
    <row r="7" spans="2:10" ht="15" customHeight="1" x14ac:dyDescent="0.25">
      <c r="B7" s="30"/>
      <c r="H7" s="31"/>
    </row>
    <row r="8" spans="2:10" ht="15" customHeight="1" x14ac:dyDescent="0.25">
      <c r="B8" s="30"/>
      <c r="C8" s="1" t="s">
        <v>39</v>
      </c>
      <c r="G8" s="2">
        <v>96918300.980000004</v>
      </c>
      <c r="H8" s="31"/>
    </row>
    <row r="9" spans="2:10" ht="15" customHeight="1" x14ac:dyDescent="0.25">
      <c r="B9" s="30"/>
      <c r="H9" s="31"/>
    </row>
    <row r="10" spans="2:10" ht="15" customHeight="1" x14ac:dyDescent="0.25">
      <c r="B10" s="30"/>
      <c r="C10" s="1" t="s">
        <v>40</v>
      </c>
      <c r="G10" s="2">
        <v>152754383.78</v>
      </c>
      <c r="H10" s="31"/>
    </row>
    <row r="11" spans="2:10" ht="15" customHeight="1" x14ac:dyDescent="0.25">
      <c r="B11" s="30"/>
      <c r="H11" s="31"/>
    </row>
    <row r="12" spans="2:10" ht="15" customHeight="1" x14ac:dyDescent="0.25">
      <c r="B12" s="30"/>
      <c r="C12" s="1" t="s">
        <v>41</v>
      </c>
      <c r="G12" s="2">
        <v>1038243.36</v>
      </c>
      <c r="H12" s="31"/>
    </row>
    <row r="13" spans="2:10" ht="15" customHeight="1" x14ac:dyDescent="0.25">
      <c r="B13" s="30"/>
      <c r="H13" s="31"/>
    </row>
    <row r="14" spans="2:10" ht="15" customHeight="1" x14ac:dyDescent="0.25">
      <c r="B14" s="30"/>
      <c r="C14" s="1" t="s">
        <v>42</v>
      </c>
      <c r="G14" s="2">
        <v>-150312692.59999973</v>
      </c>
      <c r="H14" s="31"/>
    </row>
    <row r="15" spans="2:10" ht="15" customHeight="1" x14ac:dyDescent="0.25">
      <c r="B15" s="30"/>
      <c r="H15" s="31"/>
    </row>
    <row r="16" spans="2:10" ht="15" customHeight="1" thickBot="1" x14ac:dyDescent="0.3">
      <c r="B16" s="30"/>
      <c r="C16" s="1" t="s">
        <v>43</v>
      </c>
      <c r="G16" s="32">
        <v>100398235.52000028</v>
      </c>
      <c r="H16" s="31"/>
    </row>
    <row r="17" spans="2:8" ht="15" customHeight="1" thickTop="1" x14ac:dyDescent="0.25">
      <c r="B17" s="30"/>
      <c r="H17" s="31"/>
    </row>
    <row r="18" spans="2:8" ht="15" customHeight="1" x14ac:dyDescent="0.25">
      <c r="B18" s="30"/>
      <c r="C18" s="1" t="s">
        <v>19</v>
      </c>
      <c r="H18" s="31"/>
    </row>
    <row r="19" spans="2:8" ht="15" customHeight="1" x14ac:dyDescent="0.25">
      <c r="B19" s="30"/>
      <c r="C19" s="33">
        <v>40101012690</v>
      </c>
      <c r="D19" s="1" t="s">
        <v>20</v>
      </c>
      <c r="F19" s="2">
        <v>96918300.980000004</v>
      </c>
      <c r="G19" s="2">
        <v>96918300.980000004</v>
      </c>
      <c r="H19" s="31"/>
    </row>
    <row r="20" spans="2:8" ht="15" customHeight="1" x14ac:dyDescent="0.25">
      <c r="B20" s="30"/>
      <c r="C20" s="33"/>
      <c r="H20" s="31"/>
    </row>
    <row r="21" spans="2:8" ht="15" customHeight="1" x14ac:dyDescent="0.25">
      <c r="B21" s="30"/>
      <c r="C21" s="33">
        <v>40101012691</v>
      </c>
      <c r="D21" s="1" t="s">
        <v>21</v>
      </c>
      <c r="F21" s="2">
        <v>152754383.78000003</v>
      </c>
      <c r="H21" s="31"/>
    </row>
    <row r="22" spans="2:8" ht="15" customHeight="1" x14ac:dyDescent="0.25">
      <c r="B22" s="30"/>
      <c r="C22" s="33">
        <v>40101012692</v>
      </c>
      <c r="D22" s="1" t="s">
        <v>21</v>
      </c>
      <c r="F22" s="2">
        <v>-150312692.60000062</v>
      </c>
      <c r="H22" s="31"/>
    </row>
    <row r="23" spans="2:8" ht="15" customHeight="1" x14ac:dyDescent="0.25">
      <c r="B23" s="30"/>
      <c r="C23" s="33">
        <v>40101012693</v>
      </c>
      <c r="D23" s="1" t="s">
        <v>21</v>
      </c>
      <c r="F23" s="2">
        <v>1038243.36</v>
      </c>
      <c r="G23" s="2">
        <v>3479934.539999411</v>
      </c>
      <c r="H23" s="31"/>
    </row>
    <row r="24" spans="2:8" ht="15" customHeight="1" x14ac:dyDescent="0.25">
      <c r="B24" s="30"/>
      <c r="C24" s="33"/>
      <c r="H24" s="31"/>
    </row>
    <row r="25" spans="2:8" ht="15" customHeight="1" thickBot="1" x14ac:dyDescent="0.3">
      <c r="B25" s="30"/>
      <c r="C25" s="1" t="s">
        <v>44</v>
      </c>
      <c r="G25" s="32">
        <v>100398235.51999941</v>
      </c>
      <c r="H25" s="31"/>
    </row>
    <row r="26" spans="2:8" ht="15" customHeight="1" thickTop="1" x14ac:dyDescent="0.25">
      <c r="B26" s="30"/>
      <c r="H26" s="31"/>
    </row>
    <row r="27" spans="2:8" ht="15" customHeight="1" x14ac:dyDescent="0.25">
      <c r="B27" s="30"/>
      <c r="C27" s="42" t="s">
        <v>22</v>
      </c>
      <c r="D27" s="42"/>
      <c r="E27" s="42"/>
      <c r="F27" s="42"/>
      <c r="G27" s="42"/>
      <c r="H27" s="31"/>
    </row>
    <row r="28" spans="2:8" ht="15" customHeight="1" x14ac:dyDescent="0.25">
      <c r="B28" s="30"/>
      <c r="F28" s="34"/>
      <c r="G28" s="34" t="s">
        <v>23</v>
      </c>
      <c r="H28" s="31"/>
    </row>
    <row r="29" spans="2:8" ht="15" customHeight="1" x14ac:dyDescent="0.25">
      <c r="B29" s="30"/>
      <c r="H29" s="31"/>
    </row>
    <row r="30" spans="2:8" ht="15" customHeight="1" x14ac:dyDescent="0.25">
      <c r="B30" s="30"/>
      <c r="C30" s="1" t="s">
        <v>45</v>
      </c>
      <c r="G30" s="2">
        <v>118993718.5</v>
      </c>
      <c r="H30" s="31"/>
    </row>
    <row r="31" spans="2:8" ht="15" customHeight="1" x14ac:dyDescent="0.25">
      <c r="B31" s="30"/>
      <c r="H31" s="31"/>
    </row>
    <row r="32" spans="2:8" ht="15" customHeight="1" x14ac:dyDescent="0.25">
      <c r="B32" s="30"/>
      <c r="C32" s="1" t="s">
        <v>24</v>
      </c>
      <c r="D32" s="1" t="s">
        <v>25</v>
      </c>
      <c r="G32" s="2">
        <v>1679580.57</v>
      </c>
      <c r="H32" s="31"/>
    </row>
    <row r="33" spans="2:10" ht="15" customHeight="1" x14ac:dyDescent="0.25">
      <c r="B33" s="30"/>
      <c r="H33" s="31"/>
    </row>
    <row r="34" spans="2:10" ht="15" customHeight="1" x14ac:dyDescent="0.25">
      <c r="B34" s="30"/>
      <c r="C34" s="1" t="s">
        <v>12</v>
      </c>
      <c r="G34" s="2">
        <v>-11365530.15</v>
      </c>
      <c r="H34" s="31"/>
    </row>
    <row r="35" spans="2:10" ht="15" customHeight="1" x14ac:dyDescent="0.25">
      <c r="B35" s="30"/>
      <c r="H35" s="31"/>
    </row>
    <row r="36" spans="2:10" ht="15" customHeight="1" x14ac:dyDescent="0.25">
      <c r="B36" s="30"/>
      <c r="C36" s="1" t="s">
        <v>36</v>
      </c>
      <c r="G36" s="2">
        <v>0</v>
      </c>
      <c r="H36" s="31"/>
    </row>
    <row r="37" spans="2:10" ht="15" customHeight="1" x14ac:dyDescent="0.25">
      <c r="B37" s="30"/>
      <c r="H37" s="31"/>
    </row>
    <row r="38" spans="2:10" ht="15" customHeight="1" x14ac:dyDescent="0.25">
      <c r="B38" s="30"/>
      <c r="C38" s="1" t="s">
        <v>0</v>
      </c>
      <c r="D38" s="1" t="s">
        <v>26</v>
      </c>
      <c r="E38" s="2">
        <v>-1082100.99</v>
      </c>
      <c r="H38" s="31"/>
    </row>
    <row r="39" spans="2:10" ht="15" customHeight="1" x14ac:dyDescent="0.25">
      <c r="B39" s="30"/>
      <c r="D39" s="35" t="s">
        <v>46</v>
      </c>
      <c r="E39" s="2">
        <v>-8107663.8300000001</v>
      </c>
      <c r="F39" s="2">
        <v>-9189764.8200000003</v>
      </c>
      <c r="G39" s="2">
        <v>-9189764.8200000003</v>
      </c>
      <c r="H39" s="31"/>
    </row>
    <row r="40" spans="2:10" ht="15" customHeight="1" x14ac:dyDescent="0.25">
      <c r="B40" s="30"/>
      <c r="H40" s="31"/>
    </row>
    <row r="41" spans="2:10" ht="15" customHeight="1" x14ac:dyDescent="0.25">
      <c r="B41" s="30"/>
      <c r="C41" s="1" t="s">
        <v>27</v>
      </c>
      <c r="G41" s="2">
        <v>0</v>
      </c>
      <c r="H41" s="31"/>
    </row>
    <row r="42" spans="2:10" ht="15" customHeight="1" x14ac:dyDescent="0.25">
      <c r="B42" s="30"/>
      <c r="H42" s="31"/>
    </row>
    <row r="43" spans="2:10" ht="15" customHeight="1" x14ac:dyDescent="0.25">
      <c r="B43" s="30"/>
      <c r="C43" s="1" t="s">
        <v>28</v>
      </c>
      <c r="G43" s="2">
        <v>97416.089999999138</v>
      </c>
      <c r="H43" s="31"/>
    </row>
    <row r="44" spans="2:10" ht="15" customHeight="1" x14ac:dyDescent="0.25">
      <c r="B44" s="30"/>
      <c r="H44" s="31"/>
    </row>
    <row r="45" spans="2:10" ht="15" customHeight="1" x14ac:dyDescent="0.25">
      <c r="B45" s="30"/>
      <c r="C45" s="1" t="s">
        <v>29</v>
      </c>
      <c r="D45" s="1" t="s">
        <v>30</v>
      </c>
      <c r="E45" s="2"/>
      <c r="G45" s="2">
        <v>0</v>
      </c>
      <c r="H45" s="31"/>
    </row>
    <row r="46" spans="2:10" ht="15" customHeight="1" x14ac:dyDescent="0.25">
      <c r="B46" s="30"/>
      <c r="H46" s="31"/>
    </row>
    <row r="47" spans="2:10" ht="15" customHeight="1" x14ac:dyDescent="0.25">
      <c r="B47" s="30"/>
      <c r="H47" s="31"/>
      <c r="J47" s="2"/>
    </row>
    <row r="48" spans="2:10" ht="15" customHeight="1" x14ac:dyDescent="0.25">
      <c r="B48" s="30"/>
      <c r="C48" s="1" t="s">
        <v>47</v>
      </c>
      <c r="D48" t="s">
        <v>31</v>
      </c>
      <c r="E48" s="2">
        <v>-182815.33</v>
      </c>
      <c r="F48" s="2">
        <v>-182815.33</v>
      </c>
      <c r="G48" s="2">
        <v>182815.33</v>
      </c>
      <c r="H48" s="31"/>
      <c r="J48" s="2"/>
    </row>
    <row r="49" spans="2:10" ht="15" customHeight="1" x14ac:dyDescent="0.25">
      <c r="B49" s="30"/>
      <c r="H49" s="31"/>
      <c r="J49" s="2"/>
    </row>
    <row r="50" spans="2:10" ht="15" customHeight="1" thickBot="1" x14ac:dyDescent="0.3">
      <c r="B50" s="30"/>
      <c r="C50" s="1" t="s">
        <v>43</v>
      </c>
      <c r="G50" s="32">
        <v>100398235.52</v>
      </c>
      <c r="H50" s="31"/>
      <c r="J50" s="2"/>
    </row>
    <row r="51" spans="2:10" ht="15" customHeight="1" thickTop="1" x14ac:dyDescent="0.25">
      <c r="B51" s="30"/>
      <c r="G51" s="2">
        <v>2.8312206268310547E-7</v>
      </c>
      <c r="H51" s="31"/>
      <c r="J51" s="2"/>
    </row>
    <row r="52" spans="2:10" ht="15" customHeight="1" thickBot="1" x14ac:dyDescent="0.3">
      <c r="B52" s="36"/>
      <c r="C52" s="37"/>
      <c r="D52" s="37"/>
      <c r="E52" s="37"/>
      <c r="F52" s="38"/>
      <c r="G52" s="38"/>
      <c r="H52" s="39"/>
      <c r="J52" s="2"/>
    </row>
    <row r="53" spans="2:10" ht="15" customHeight="1" x14ac:dyDescent="0.25">
      <c r="J53" s="2"/>
    </row>
    <row r="54" spans="2:10" ht="15" customHeight="1" x14ac:dyDescent="0.25">
      <c r="J54" s="2"/>
    </row>
    <row r="55" spans="2:10" ht="15" customHeight="1" x14ac:dyDescent="0.25">
      <c r="C55" s="41" t="s">
        <v>48</v>
      </c>
      <c r="D55" s="41"/>
      <c r="E55" s="41"/>
      <c r="F55" s="41"/>
      <c r="G55" s="41"/>
      <c r="J55" s="2"/>
    </row>
    <row r="56" spans="2:10" ht="15" customHeight="1" thickBot="1" x14ac:dyDescent="0.3">
      <c r="C56" s="40"/>
      <c r="D56" s="40"/>
      <c r="E56" s="40"/>
      <c r="F56" s="34"/>
      <c r="G56" s="40"/>
      <c r="J56" s="2"/>
    </row>
    <row r="57" spans="2:10" ht="15" customHeight="1" x14ac:dyDescent="0.25">
      <c r="B57" s="26"/>
      <c r="C57" s="27"/>
      <c r="D57" s="27"/>
      <c r="E57" s="27"/>
      <c r="F57" s="28"/>
      <c r="G57" s="27"/>
      <c r="H57" s="29"/>
    </row>
    <row r="58" spans="2:10" ht="15" customHeight="1" x14ac:dyDescent="0.25">
      <c r="B58" s="30"/>
      <c r="F58" s="34"/>
      <c r="G58" s="40" t="s">
        <v>23</v>
      </c>
      <c r="H58" s="31"/>
    </row>
    <row r="59" spans="2:10" ht="15" customHeight="1" x14ac:dyDescent="0.25">
      <c r="B59" s="30"/>
      <c r="G59" s="1"/>
      <c r="H59" s="31"/>
    </row>
    <row r="60" spans="2:10" ht="15" customHeight="1" x14ac:dyDescent="0.25">
      <c r="B60" s="30"/>
      <c r="C60" s="1" t="s">
        <v>49</v>
      </c>
      <c r="G60" s="2">
        <v>116886461.61</v>
      </c>
      <c r="H60" s="31"/>
    </row>
    <row r="61" spans="2:10" ht="15" customHeight="1" x14ac:dyDescent="0.25">
      <c r="B61" s="30"/>
      <c r="G61" s="1"/>
      <c r="H61" s="31"/>
    </row>
    <row r="62" spans="2:10" ht="15" customHeight="1" x14ac:dyDescent="0.25">
      <c r="B62" s="30"/>
      <c r="C62" s="1" t="s">
        <v>42</v>
      </c>
      <c r="G62" s="2">
        <v>-154021679.70999968</v>
      </c>
      <c r="H62" s="31"/>
    </row>
    <row r="63" spans="2:10" ht="15" customHeight="1" x14ac:dyDescent="0.25">
      <c r="B63" s="30"/>
      <c r="G63" s="1"/>
      <c r="H63" s="31"/>
    </row>
    <row r="64" spans="2:10" ht="15" customHeight="1" x14ac:dyDescent="0.25">
      <c r="B64" s="30"/>
      <c r="C64" s="1" t="s">
        <v>41</v>
      </c>
      <c r="G64" s="2">
        <v>1038243.36</v>
      </c>
      <c r="H64" s="31"/>
    </row>
    <row r="65" spans="2:8" ht="15" customHeight="1" x14ac:dyDescent="0.25">
      <c r="B65" s="30"/>
      <c r="G65" s="1"/>
      <c r="H65" s="31"/>
    </row>
    <row r="66" spans="2:8" ht="15" customHeight="1" x14ac:dyDescent="0.25">
      <c r="B66" s="30"/>
      <c r="C66" s="1" t="s">
        <v>40</v>
      </c>
      <c r="G66" s="2">
        <v>152754383.78</v>
      </c>
      <c r="H66" s="31"/>
    </row>
    <row r="67" spans="2:8" ht="15" customHeight="1" x14ac:dyDescent="0.25">
      <c r="B67" s="30"/>
      <c r="G67" s="1"/>
      <c r="H67" s="31"/>
    </row>
    <row r="68" spans="2:8" ht="15" customHeight="1" x14ac:dyDescent="0.25">
      <c r="B68" s="30"/>
      <c r="C68" s="1" t="s">
        <v>32</v>
      </c>
      <c r="G68" s="2">
        <v>-12937.469999998808</v>
      </c>
      <c r="H68" s="31"/>
    </row>
    <row r="69" spans="2:8" ht="15" customHeight="1" x14ac:dyDescent="0.25">
      <c r="B69" s="30"/>
      <c r="H69" s="31"/>
    </row>
    <row r="70" spans="2:8" ht="15" customHeight="1" x14ac:dyDescent="0.25">
      <c r="B70" s="30"/>
      <c r="C70" s="1" t="s">
        <v>33</v>
      </c>
      <c r="G70" s="2">
        <v>-6270</v>
      </c>
      <c r="H70" s="31"/>
    </row>
    <row r="71" spans="2:8" ht="15" customHeight="1" x14ac:dyDescent="0.25">
      <c r="B71" s="30"/>
      <c r="G71" s="1"/>
      <c r="H71" s="31"/>
    </row>
    <row r="72" spans="2:8" ht="15" customHeight="1" x14ac:dyDescent="0.25">
      <c r="B72" s="30"/>
      <c r="C72" s="1" t="s">
        <v>34</v>
      </c>
      <c r="G72" s="2">
        <v>-5798166.3000000007</v>
      </c>
      <c r="H72" s="31"/>
    </row>
    <row r="73" spans="2:8" ht="15" customHeight="1" x14ac:dyDescent="0.25">
      <c r="B73" s="30"/>
      <c r="G73" s="1"/>
      <c r="H73" s="31"/>
    </row>
    <row r="74" spans="2:8" ht="15" customHeight="1" x14ac:dyDescent="0.25">
      <c r="B74" s="30"/>
      <c r="C74" s="1" t="s">
        <v>35</v>
      </c>
      <c r="G74" s="2">
        <v>8107663.8300000001</v>
      </c>
      <c r="H74" s="31"/>
    </row>
    <row r="75" spans="2:8" ht="15" customHeight="1" x14ac:dyDescent="0.25">
      <c r="B75" s="30"/>
      <c r="G75" s="1"/>
      <c r="H75" s="31"/>
    </row>
    <row r="76" spans="2:8" ht="15" customHeight="1" x14ac:dyDescent="0.25">
      <c r="B76" s="30"/>
      <c r="C76" s="1" t="s">
        <v>50</v>
      </c>
      <c r="G76" s="2">
        <v>1725599.97</v>
      </c>
      <c r="H76" s="31"/>
    </row>
    <row r="77" spans="2:8" ht="15" customHeight="1" x14ac:dyDescent="0.25">
      <c r="B77" s="30"/>
      <c r="G77" s="1"/>
      <c r="H77" s="31"/>
    </row>
    <row r="78" spans="2:8" ht="15" customHeight="1" x14ac:dyDescent="0.25">
      <c r="B78" s="30"/>
      <c r="C78" s="1" t="s">
        <v>51</v>
      </c>
      <c r="G78" s="2">
        <v>-1679580.57</v>
      </c>
      <c r="H78" s="31"/>
    </row>
    <row r="79" spans="2:8" ht="15" customHeight="1" x14ac:dyDescent="0.25">
      <c r="B79" s="30"/>
      <c r="G79" s="1"/>
      <c r="H79" s="31"/>
    </row>
    <row r="80" spans="2:8" ht="15" customHeight="1" thickBot="1" x14ac:dyDescent="0.3">
      <c r="B80" s="30"/>
      <c r="C80" s="1" t="s">
        <v>52</v>
      </c>
      <c r="D80" s="2"/>
      <c r="E80" s="2"/>
      <c r="G80" s="32">
        <v>118993718.50000033</v>
      </c>
      <c r="H80" s="31"/>
    </row>
    <row r="81" spans="2:10" ht="15" customHeight="1" thickTop="1" x14ac:dyDescent="0.25">
      <c r="B81" s="30"/>
      <c r="G81" s="2">
        <v>-3.2782554626464844E-7</v>
      </c>
      <c r="H81" s="31"/>
    </row>
    <row r="82" spans="2:10" ht="15" customHeight="1" thickBot="1" x14ac:dyDescent="0.3">
      <c r="B82" s="36"/>
      <c r="C82" s="37"/>
      <c r="D82" s="37"/>
      <c r="E82" s="37"/>
      <c r="F82" s="38"/>
      <c r="G82" s="37"/>
      <c r="H82" s="39"/>
    </row>
    <row r="83" spans="2:10" ht="15" customHeight="1" x14ac:dyDescent="0.25">
      <c r="F83" s="1"/>
      <c r="G83" s="1"/>
    </row>
    <row r="84" spans="2:10" x14ac:dyDescent="0.25">
      <c r="J84" s="2"/>
    </row>
    <row r="85" spans="2:10" ht="15" customHeight="1" x14ac:dyDescent="0.25">
      <c r="F85" s="52"/>
      <c r="G85" s="52"/>
    </row>
    <row r="86" spans="2:10" ht="15" customHeight="1" x14ac:dyDescent="0.25">
      <c r="F86" s="52"/>
      <c r="G86" s="52"/>
    </row>
    <row r="87" spans="2:10" ht="15" customHeight="1" x14ac:dyDescent="0.25">
      <c r="F87" s="52"/>
      <c r="G87" s="52"/>
    </row>
    <row r="88" spans="2:10" x14ac:dyDescent="0.25">
      <c r="F88" s="52"/>
      <c r="G88" s="52"/>
    </row>
    <row r="89" spans="2:10" x14ac:dyDescent="0.25">
      <c r="F89" s="53"/>
      <c r="G89" s="53"/>
    </row>
    <row r="90" spans="2:10" ht="15.75" x14ac:dyDescent="0.25">
      <c r="F90" s="54" t="s">
        <v>13</v>
      </c>
      <c r="G90" s="54"/>
    </row>
    <row r="91" spans="2:10" x14ac:dyDescent="0.25">
      <c r="F91" s="2" t="s">
        <v>14</v>
      </c>
    </row>
    <row r="93" spans="2:10" x14ac:dyDescent="0.25">
      <c r="F93" s="55" t="s">
        <v>37</v>
      </c>
      <c r="G93" s="55"/>
    </row>
    <row r="95" spans="2:10" x14ac:dyDescent="0.25">
      <c r="F95" s="1"/>
      <c r="G95" s="1"/>
    </row>
    <row r="98" s="1" customFormat="1" x14ac:dyDescent="0.25"/>
    <row r="99" s="1" customFormat="1" x14ac:dyDescent="0.25"/>
  </sheetData>
  <mergeCells count="9">
    <mergeCell ref="C55:G55"/>
    <mergeCell ref="C2:G2"/>
    <mergeCell ref="C3:G3"/>
    <mergeCell ref="C4:G4"/>
    <mergeCell ref="C6:G6"/>
    <mergeCell ref="C27:G27"/>
    <mergeCell ref="F85:G89"/>
    <mergeCell ref="F90:G90"/>
    <mergeCell ref="F93:G93"/>
  </mergeCells>
  <phoneticPr fontId="0" type="noConversion"/>
  <conditionalFormatting sqref="F81:G81">
    <cfRule type="cellIs" dxfId="2" priority="1" stopIfTrue="1" operator="between">
      <formula>-0.001</formula>
      <formula>0.001</formula>
    </cfRule>
  </conditionalFormatting>
  <conditionalFormatting sqref="F51:G51">
    <cfRule type="cellIs" dxfId="1" priority="2" stopIfTrue="1" operator="between">
      <formula>0.001</formula>
      <formula>-0.001</formula>
    </cfRule>
  </conditionalFormatting>
  <conditionalFormatting sqref="G26">
    <cfRule type="cellIs" dxfId="0" priority="3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December 2022</vt:lpstr>
      <vt:lpstr>Summary 2022 2023</vt:lpstr>
      <vt:lpstr>CFO Signed</vt:lpstr>
      <vt:lpstr>'CFO Signed'!Print_Area</vt:lpstr>
      <vt:lpstr>'December 2022'!Print_Area</vt:lpstr>
      <vt:lpstr>'Summary 2022 2023'!Print_Area</vt:lpstr>
    </vt:vector>
  </TitlesOfParts>
  <Company>Breedevallei 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bvolschenk</dc:creator>
  <cp:lastModifiedBy>Rene Cahill</cp:lastModifiedBy>
  <cp:lastPrinted>2023-01-05T10:31:44Z</cp:lastPrinted>
  <dcterms:created xsi:type="dcterms:W3CDTF">2004-11-09T09:36:09Z</dcterms:created>
  <dcterms:modified xsi:type="dcterms:W3CDTF">2023-01-05T10:31:47Z</dcterms:modified>
</cp:coreProperties>
</file>