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4" documentId="8_{4713CC0D-55EB-4718-8B70-74350EE12FEA}" xr6:coauthVersionLast="47" xr6:coauthVersionMax="47" xr10:uidLastSave="{0036C888-D1E0-451E-ACD1-ECAC110BD183}"/>
  <bookViews>
    <workbookView xWindow="-120" yWindow="-120" windowWidth="19440" windowHeight="15000" xr2:uid="{00000000-000D-0000-FFFF-FFFF00000000}"/>
  </bookViews>
  <sheets>
    <sheet name="February 2023" sheetId="1" r:id="rId1"/>
    <sheet name="Summary 2022 2023" sheetId="2" r:id="rId2"/>
    <sheet name="CFO Signed" sheetId="3" r:id="rId3"/>
  </sheets>
  <definedNames>
    <definedName name="_xlnm.Print_Area" localSheetId="2">'CFO Signed'!$A$1:$I$94</definedName>
    <definedName name="_xlnm.Print_Area" localSheetId="0">'February 2023'!$A$1:$I$84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9" i="2"/>
  <c r="C17" i="2"/>
  <c r="C15" i="2"/>
  <c r="C13" i="2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<sst xmlns="http://schemas.openxmlformats.org/spreadsheetml/2006/main" count="113" uniqueCount="54">
  <si>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</si>
  <si>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</si>
  <si>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</si>
  <si>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</si>
  <si>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</si>
  <si>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</si>
  <si>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</si>
  <si>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</si>
  <si>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</si>
  <si>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</si>
  <si>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</si>
  <si>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</si>
  <si>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</si>
  <si>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</si>
  <si>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</si>
  <si>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</si>
  <si>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</si>
  <si>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</si>
  <si>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</si>
  <si>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</si>
  <si>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</si>
  <si>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</si>
  <si>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</si>
  <si>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</si>
  <si>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</si>
  <si>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Not yet Banked</t>
  </si>
  <si>
    <t>Outstanding Interest Journal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</si>
  <si>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</si>
  <si>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</si>
  <si>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</si>
  <si>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</si>
  <si>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</si>
  <si>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</si>
  <si>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</si>
  <si>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</si>
  <si>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</si>
  <si>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</si>
  <si>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BANK RECONCILIATION AS AT 28 FEBRUARY 2023</t>
  </si>
  <si>
    <t>Balance as per Cash Book at 01/02/2023</t>
  </si>
  <si>
    <t>Deposits for February 2023</t>
  </si>
  <si>
    <t>Interest for February 2023</t>
  </si>
  <si>
    <t>Payments for February 2023</t>
  </si>
  <si>
    <t>Balance as per Cash Book at 28/02/2023</t>
  </si>
  <si>
    <t>Balance as per Ledger at 28/02/2023</t>
  </si>
  <si>
    <t>Balance as per Bank Statement at 28/02/2023</t>
  </si>
  <si>
    <t>February 2023</t>
  </si>
  <si>
    <t>Adjustments to be Made for Feb 2023</t>
  </si>
  <si>
    <t>MICROSOFT ENTERPRISE APPLICATIONS</t>
  </si>
  <si>
    <t>RECONCILIATION OF BANK STATEMENTS AS AT 28 FEBRUARY 2023</t>
  </si>
  <si>
    <t>Balance as per Bank Statement at 01/02/2023</t>
  </si>
  <si>
    <t>Cash on Hand - 01/02/2023</t>
  </si>
  <si>
    <t>Cash on Hand - 28/02/2023</t>
  </si>
  <si>
    <t>Balance as per Bank Statements at 28/02/2023</t>
  </si>
  <si>
    <t>3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</si>
</sst>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E9C85B-F293-4BA6-97D3-C972BE036F4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44450</xdr:colOff>
      <xdr:row>6</xdr:row>
      <xdr:rowOff>25400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CFBCF-11C6-4983-84DF-732E674AF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107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108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D8F10-9416-4828-A7C4-F65B3201A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53B5F1-2F90-4F1D-B2B5-69368B445A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33EA4-C525-4E2C-9A93-CA56DB1AC3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40FD19-7EAC-4B5D-8223-E41FF6BF11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A9159A-8592-431A-9210-B2ADCE2E85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2046EF-05A8-4F49-B2E9-9494AEAC97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22A774-1281-4C49-80BC-969CD3423F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2FAEE8-CF00-4C39-8964-9737CDFBAB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D71B8-5D02-4A11-9155-A9AE71E01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F48B3-D231-42A5-848E-601065C502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BC0891-1027-4ABA-8513-0EC10EA811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26AF8-01B3-492E-AE11-0CAF8CF4E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7F1A0B-2400-4B1F-9B44-EE011B042F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7786A-F906-4B67-8E0E-1CFA3A8E4E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2F4AA6-D9A5-4574-8582-6B77688D7C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CE6AA5-C922-4083-A409-95702DEA0D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1A23-FAEF-4739-AE92-C35BE7F06B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DB1DAA-FCA1-4346-B781-D05B3008BF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45360F-41EF-4CBC-B1E9-0E56F05FE2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7AA6B0-AB0D-4085-85ED-68811CB750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E624F-A22B-4B60-9C5C-D2FE660EC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D08090-60FD-4713-88A3-AA0DBBA77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1C556-2373-4B97-B765-342C5B4F8E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F1D6F3-41B0-4030-9B08-CB14A54B3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20179-8655-4D88-907B-495D4A245A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AE5C53-8AF7-4B2A-B45F-C9D0531A0F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0ABD2D-0D00-4FDB-9B48-A592DDE4D0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524D-AF47-473F-9F7A-C1495BF501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81778E-ABC1-45C2-B385-5D53EABD36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D46BDD-0E95-4A2F-8630-6A945812B4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D5C140-A32B-436B-ACF2-A642703217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05504C-7263-4134-BBED-01DA9EFDF3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5723D-4A19-44D3-9F81-C74B55CBC8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7E125D-8CFD-45D3-9AAC-1CD6E9A153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46EBD4-54DE-4190-9730-1E81B7170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D5182E-1A5B-48ED-B84D-1A14810F5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73FDE-F3B2-4574-9238-D112101E22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2205EF-B923-4E45-AD4B-476A509328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F3376A-5524-4072-8D13-ACBF42C42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F2D84-9EFC-447B-9FF2-3CA206D955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9C81CE-C4F6-474D-9F7D-0FBB43F32A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E3A59C-E82E-4723-84CD-094D81D438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AF0D3F-6C48-41C6-A7BA-F7CF8EC80C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F0F8BB-9FDA-44C5-A770-5351491384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934B1-50BC-4DCE-A20C-F43EFF4536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8CEE55-BFF1-4EA3-B85E-8B2336398C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D97E27-4390-4B47-B634-76189B9CB4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173073-97A2-4991-A982-AACC407AC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17AF5-5B65-492A-834A-FB7F722449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517531-26FF-4B88-9CA1-4CE35E40F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5284E6-D583-4D3B-A143-CB6969C531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31834F-29FD-48CA-B35E-D18A67DF8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DDEF1-2739-4576-8722-D1B9602D17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32FFC4-90E5-4D42-B86F-D41EDC359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A7B84-0FFE-485D-BA9E-73572CD0CC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71A31-8FBE-4762-B230-DEEC5349C3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FA774-B294-4BB0-BBC9-76CA3252897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76B932-AEC7-4C94-BD96-14F24B4E3F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28045-9AB0-4870-A76A-08E2851FA5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3A8A73-60D9-4367-983B-1C78C185A1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07373E-F748-4A23-A6A8-FDF080E6A6D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E6ED2-983A-48B7-8090-341EDF0BBA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78D58A-FE78-404F-90A4-AE3B41E9657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1B869E-652D-48BF-95B5-2C4854C08A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F10C57-2EA3-41F8-B75F-4F2901E7FA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FD3EBD-1AF1-40A1-A0D9-594790996D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D26EE-5285-4A7F-99D4-69B11D6553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45EDCA-8B5F-4797-98B5-215B40141A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155575</xdr:rowOff>
    </xdr:to>
    <xdr:sp macro="" textlink="">
      <xdr:nvSpPr>
        <xdr:cNvPr id="1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DFD3A9-CE5B-4979-B581-B205AE82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04AA-9383-4518-A574-B9EA812C6B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C72BD0-DBF3-4BA5-AC61-A44C1E8753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67A5-A496-442F-A33B-AF556A60F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EE89C-F1A2-4BCF-9F0C-4A53EFD61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32AF3-1981-45C5-A890-7375305E4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A1FAA-3FB8-4C45-9FDC-B3BFBFA0A4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05A652-9610-4981-B6F9-25DE8EF57B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094A05-A2CA-4397-88AC-DA10925D80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9E5B6-5273-42C5-B433-AD57E58CFA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05641-6F91-4C8E-BA3D-A3A8BC774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FD3CE6-ED35-41FE-9C51-F1D5560DC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E311C-F899-4BD6-B2F1-B6EA4526C1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FE7BF-7709-4B7A-B610-F81CF28AE8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86E66-0FA8-4E54-9447-0B160EEDC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D141C3-9A22-4B79-AF03-CE57C426E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DA2D82-B65D-48FD-B421-C6389FDC55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149225</xdr:rowOff>
    </xdr:to>
    <xdr:sp macro="" textlink="">
      <xdr:nvSpPr>
        <xdr:cNvPr id="1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816665-196C-4187-A23A-E21085D3D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DAF3DD-5150-46E6-92DF-4CBC109717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6CDA90-055D-4015-AB4E-0EE0ECC864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269AE-3143-44AF-9E8D-26C1E8F030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3FC16-AB05-4BAA-894B-E8875A4A65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DCC59-CD6F-4F2A-88C7-76CDCBAA7C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3AA4-BDB2-4BBD-8757-E94E605A38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C5BC6C-4D08-4EF5-B7B6-4E32D34265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504E89-947F-41BE-81D0-C254C608FA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94A89-4992-4D71-9C14-DD09B2980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F5BF25-EEFF-4561-A010-DCE1C6CCBA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F7256E-3C55-4794-9E7C-AA745EFECA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46266-7604-4782-96F4-98E6D0D6E6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F7FF7D-577A-4EBB-A949-9C6FBF3998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A99871-BA90-4997-A2EB-7BF6BD2800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461107-37C6-4424-B703-1C07DB91D6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171450</xdr:rowOff>
    </xdr:to>
    <xdr:sp macro="" textlink="">
      <xdr:nvSpPr>
        <xdr:cNvPr id="1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EEC1CC-A1C7-4FC2-AB96-043521A10F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A0379-0F9D-45F2-B65B-1E992723A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25B514-C87B-48E7-BAC5-F94FC4CF64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AEC19-B6A3-4160-B831-A1D3B91573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9DD0E-42A5-4B37-92FB-BBD4F5528D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20E06-015B-4F27-8D2A-C6D0EAD7C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D732B9-9EE4-4686-9EFC-343FFD313C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F2286D-4525-4B26-8E0D-5B5DCDECE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690E9B-0BD9-43B7-99A5-C17F668BF9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498963-1B11-414E-987E-A2E9BD047F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1B42A-7B0D-4DF8-B698-FF7D11DF15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69418-25D1-49F7-B35B-25D5833223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512D6-E187-4247-9E51-42CD54B83F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2326D6-7C15-4CF0-A75E-A0105EDF7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FF266-94C6-478B-9FAE-BFC6F82D08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9EEF6-CDB3-40FB-9F87-3FD9EF2DB3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7FDF2D-6F1B-420C-8C60-2E9CB7AE4B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065C0-9771-483A-8901-011F9E671A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8FD02D-2868-4B63-84CB-60B3F7793C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5BBFE-823A-437E-B840-203F2A151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1F1F27-3F9A-48B3-9929-F192A2BB6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3F4BC8-4887-471B-8103-76EA6747BA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CEE3FC-F1ED-4DDF-9490-D64395B3B6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08786E-A380-4E57-B53A-13E21A25D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7FB05-650D-4797-ADFF-9D989291FF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975FD-9CEF-4B26-BE21-8BA5C4B6C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4B57B6-A683-4E27-9774-8BB60EB2AB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AB4C-C214-4327-804C-0EE49440C7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C85DA4-4806-45EA-BA01-F431626A38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C41EB7-2B41-4694-9228-C0B639642A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E8E1D3-1BAC-48AF-A863-A98680615B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03E513-A49B-4490-998F-E89C28B15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C956C-FB96-4C99-B8E2-A750DB1519A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C31F6-1174-40F7-AD42-A8DB021AB7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6484E-5028-416B-B593-F6B1E75E6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44450</xdr:colOff>
      <xdr:row>6</xdr:row>
      <xdr:rowOff>149225</xdr:rowOff>
    </xdr:to>
    <xdr:sp macro="" textlink="">
      <xdr:nvSpPr>
        <xdr:cNvPr id="1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C04BD3-5FE5-48D9-91CA-A3DAF20F45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9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1" t="s">
        <v>16</v>
      </c>
      <c r="D2" s="41"/>
      <c r="E2" s="41"/>
      <c r="F2" s="41"/>
      <c r="G2" s="41"/>
    </row>
    <row r="3" spans="2:8" ht="18.75" x14ac:dyDescent="0.3">
      <c r="C3" s="42" t="s">
        <v>17</v>
      </c>
      <c r="D3" s="42"/>
      <c r="E3" s="42"/>
      <c r="F3" s="42"/>
      <c r="G3" s="42"/>
    </row>
    <row r="4" spans="2:8" ht="15" customHeight="1" thickBot="1" x14ac:dyDescent="0.3">
      <c r="C4" s="43" t="s">
        <v>37</v>
      </c>
      <c r="D4" s="43"/>
      <c r="E4" s="43"/>
      <c r="F4" s="43"/>
      <c r="G4" s="43"/>
    </row>
    <row r="5" spans="2:8" ht="15" customHeight="1" x14ac:dyDescent="0.25">
      <c r="B5" s="26"/>
      <c r="C5" s="27"/>
      <c r="D5" s="27"/>
      <c r="E5" s="27"/>
      <c r="F5" s="28"/>
      <c r="G5" s="28"/>
      <c r="H5" s="29"/>
    </row>
    <row r="6" spans="2:8" ht="15" customHeight="1" x14ac:dyDescent="0.25">
      <c r="B6" s="30"/>
      <c r="C6" s="44" t="s">
        <v>18</v>
      </c>
      <c r="D6" s="44"/>
      <c r="E6" s="44"/>
      <c r="F6" s="44"/>
      <c r="G6" s="44"/>
      <c r="H6" s="31"/>
    </row>
    <row r="7" spans="2:8" ht="15" customHeight="1" x14ac:dyDescent="0.25">
      <c r="B7" s="30"/>
      <c r="H7" s="31"/>
    </row>
    <row r="8" spans="2:8" ht="15" customHeight="1" x14ac:dyDescent="0.25">
      <c r="B8" s="30"/>
      <c r="C8" s="1" t="s">
        <v>38</v>
      </c>
      <c r="G8" s="2">
        <v>108709850.57999945</v>
      </c>
      <c r="H8" s="31"/>
    </row>
    <row r="9" spans="2:8" ht="15" customHeight="1" x14ac:dyDescent="0.25">
      <c r="B9" s="30"/>
      <c r="H9" s="31"/>
    </row>
    <row r="10" spans="2:8" ht="15" customHeight="1" x14ac:dyDescent="0.25">
      <c r="B10" s="30"/>
      <c r="C10" s="1" t="s">
        <v>39</v>
      </c>
      <c r="G10" s="2">
        <v>107656831.8</v>
      </c>
      <c r="H10" s="31"/>
    </row>
    <row r="11" spans="2:8" ht="15" customHeight="1" x14ac:dyDescent="0.25">
      <c r="B11" s="30"/>
      <c r="H11" s="31"/>
    </row>
    <row r="12" spans="2:8" ht="15" customHeight="1" x14ac:dyDescent="0.25">
      <c r="B12" s="30"/>
      <c r="C12" s="1" t="s">
        <v>40</v>
      </c>
      <c r="G12" s="2">
        <v>1295243.6499999999</v>
      </c>
      <c r="H12" s="31"/>
    </row>
    <row r="13" spans="2:8" ht="15" customHeight="1" x14ac:dyDescent="0.25">
      <c r="B13" s="30"/>
      <c r="H13" s="31"/>
    </row>
    <row r="14" spans="2:8" ht="15" customHeight="1" x14ac:dyDescent="0.25">
      <c r="B14" s="30"/>
      <c r="C14" s="1" t="s">
        <v>41</v>
      </c>
      <c r="G14" s="2">
        <v>-109705854.29000005</v>
      </c>
      <c r="H14" s="31"/>
    </row>
    <row r="15" spans="2:8" ht="15" customHeight="1" x14ac:dyDescent="0.25">
      <c r="B15" s="30"/>
      <c r="H15" s="31"/>
    </row>
    <row r="16" spans="2:8" ht="15" customHeight="1" thickBot="1" x14ac:dyDescent="0.3">
      <c r="B16" s="30"/>
      <c r="C16" s="1" t="s">
        <v>42</v>
      </c>
      <c r="G16" s="32">
        <v>107956071.73999941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108709850.57999945</v>
      </c>
      <c r="G19" s="2">
        <v>108709850.57999945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v>107656831.79999989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v>-109705854.28999999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v>1295243.6499999999</v>
      </c>
      <c r="G23" s="2">
        <v>-753778.84000009904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43</v>
      </c>
      <c r="G25" s="32">
        <v>107956071.73999935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4" t="s">
        <v>22</v>
      </c>
      <c r="D27" s="44"/>
      <c r="E27" s="44"/>
      <c r="F27" s="44"/>
      <c r="G27" s="44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44</v>
      </c>
      <c r="G30" s="2">
        <v>117470349.37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v>1527358.3599999999</v>
      </c>
      <c r="H32" s="31"/>
    </row>
    <row r="33" spans="2:8" ht="15" customHeight="1" x14ac:dyDescent="0.25">
      <c r="B33" s="30"/>
      <c r="H33" s="31"/>
    </row>
    <row r="34" spans="2:8" ht="15" customHeight="1" x14ac:dyDescent="0.25">
      <c r="B34" s="30"/>
      <c r="C34" s="1" t="s">
        <v>12</v>
      </c>
      <c r="G34" s="2">
        <v>-5462000.8099999996</v>
      </c>
      <c r="H34" s="31"/>
    </row>
    <row r="35" spans="2:8" ht="15" customHeight="1" x14ac:dyDescent="0.25">
      <c r="B35" s="30"/>
      <c r="H35" s="31"/>
    </row>
    <row r="36" spans="2:8" ht="15" customHeight="1" x14ac:dyDescent="0.25">
      <c r="B36" s="30"/>
      <c r="C36" s="1" t="s">
        <v>26</v>
      </c>
      <c r="G36" s="2">
        <v>0</v>
      </c>
      <c r="H36" s="31"/>
    </row>
    <row r="37" spans="2:8" ht="15" customHeight="1" x14ac:dyDescent="0.25">
      <c r="B37" s="30"/>
      <c r="H37" s="31"/>
    </row>
    <row r="38" spans="2:8" ht="15" customHeight="1" x14ac:dyDescent="0.25">
      <c r="B38" s="30"/>
      <c r="C38" s="1" t="s">
        <v>0</v>
      </c>
      <c r="D38" s="1" t="s">
        <v>27</v>
      </c>
      <c r="E38" s="2">
        <v>-8331</v>
      </c>
      <c r="H38" s="31"/>
    </row>
    <row r="39" spans="2:8" ht="15" customHeight="1" x14ac:dyDescent="0.25">
      <c r="B39" s="30"/>
      <c r="D39" s="35" t="s">
        <v>45</v>
      </c>
      <c r="E39" s="2">
        <v>-5992386.040000001</v>
      </c>
      <c r="F39" s="2">
        <v>-6000717.040000001</v>
      </c>
      <c r="G39" s="2">
        <v>-6000717.040000001</v>
      </c>
      <c r="H39" s="31"/>
    </row>
    <row r="40" spans="2:8" ht="15" customHeight="1" x14ac:dyDescent="0.25">
      <c r="B40" s="30"/>
      <c r="H40" s="31"/>
    </row>
    <row r="41" spans="2:8" ht="15" customHeight="1" x14ac:dyDescent="0.25">
      <c r="B41" s="30"/>
      <c r="C41" s="1" t="s">
        <v>28</v>
      </c>
      <c r="G41" s="2">
        <v>0</v>
      </c>
      <c r="H41" s="31"/>
    </row>
    <row r="42" spans="2:8" ht="15" customHeight="1" x14ac:dyDescent="0.25">
      <c r="B42" s="30"/>
      <c r="H42" s="31"/>
    </row>
    <row r="43" spans="2:8" ht="15" customHeight="1" x14ac:dyDescent="0.25">
      <c r="B43" s="30"/>
      <c r="C43" s="1" t="s">
        <v>29</v>
      </c>
      <c r="G43" s="2">
        <v>129550.94000000032</v>
      </c>
      <c r="H43" s="31"/>
    </row>
    <row r="44" spans="2:8" ht="15" customHeight="1" x14ac:dyDescent="0.25">
      <c r="B44" s="30"/>
      <c r="H44" s="31"/>
    </row>
    <row r="45" spans="2:8" ht="15" customHeight="1" x14ac:dyDescent="0.25">
      <c r="B45" s="30"/>
      <c r="C45" s="1" t="s">
        <v>30</v>
      </c>
      <c r="D45" s="1" t="s">
        <v>31</v>
      </c>
      <c r="E45" s="2"/>
      <c r="G45" s="2">
        <v>0</v>
      </c>
      <c r="H45" s="31"/>
    </row>
    <row r="46" spans="2:8" ht="15" customHeight="1" x14ac:dyDescent="0.25">
      <c r="B46" s="30"/>
      <c r="H46" s="31"/>
    </row>
    <row r="47" spans="2:8" ht="15" customHeight="1" x14ac:dyDescent="0.25">
      <c r="B47" s="30"/>
      <c r="H47" s="31"/>
    </row>
    <row r="48" spans="2:8" ht="15" customHeight="1" x14ac:dyDescent="0.25">
      <c r="B48" s="30"/>
      <c r="C48" s="1" t="s">
        <v>46</v>
      </c>
      <c r="D48" t="s">
        <v>32</v>
      </c>
      <c r="E48" s="2">
        <v>-190758.99</v>
      </c>
      <c r="H48" s="31"/>
    </row>
    <row r="49" spans="2:8" ht="15" customHeight="1" x14ac:dyDescent="0.25">
      <c r="B49" s="30"/>
      <c r="D49" t="s">
        <v>47</v>
      </c>
      <c r="E49" s="2">
        <v>-100771.93</v>
      </c>
      <c r="F49" s="2">
        <v>-291530.92</v>
      </c>
      <c r="G49" s="2">
        <v>291530.92</v>
      </c>
      <c r="H49" s="31"/>
    </row>
    <row r="50" spans="2:8" ht="15" customHeight="1" x14ac:dyDescent="0.25">
      <c r="B50" s="30"/>
      <c r="H50" s="31"/>
    </row>
    <row r="51" spans="2:8" ht="15" customHeight="1" thickBot="1" x14ac:dyDescent="0.3">
      <c r="B51" s="30"/>
      <c r="C51" s="1" t="s">
        <v>42</v>
      </c>
      <c r="G51" s="32">
        <v>107956071.73999999</v>
      </c>
      <c r="H51" s="31"/>
    </row>
    <row r="52" spans="2:8" ht="15" customHeight="1" thickTop="1" x14ac:dyDescent="0.25">
      <c r="B52" s="30"/>
      <c r="G52" s="2">
        <v>-5.8114528656005859E-7</v>
      </c>
      <c r="H52" s="31"/>
    </row>
    <row r="53" spans="2:8" ht="15" customHeight="1" thickBot="1" x14ac:dyDescent="0.3">
      <c r="B53" s="36"/>
      <c r="C53" s="37"/>
      <c r="D53" s="37"/>
      <c r="E53" s="37"/>
      <c r="F53" s="38"/>
      <c r="G53" s="38"/>
      <c r="H53" s="39"/>
    </row>
    <row r="54" spans="2:8" ht="15" customHeight="1" x14ac:dyDescent="0.25"/>
    <row r="55" spans="2:8" ht="15" customHeight="1" x14ac:dyDescent="0.25"/>
    <row r="56" spans="2:8" ht="15" customHeight="1" x14ac:dyDescent="0.25">
      <c r="C56" s="45" t="s">
        <v>48</v>
      </c>
      <c r="D56" s="45"/>
      <c r="E56" s="45"/>
      <c r="F56" s="45"/>
      <c r="G56" s="45"/>
    </row>
    <row r="57" spans="2:8" ht="15" customHeight="1" thickBot="1" x14ac:dyDescent="0.3">
      <c r="C57" s="40"/>
      <c r="D57" s="40"/>
      <c r="E57" s="40"/>
      <c r="F57" s="34"/>
      <c r="G57" s="40"/>
    </row>
    <row r="58" spans="2:8" ht="15" customHeight="1" x14ac:dyDescent="0.25">
      <c r="B58" s="26"/>
      <c r="C58" s="27"/>
      <c r="D58" s="27"/>
      <c r="E58" s="27"/>
      <c r="F58" s="28"/>
      <c r="G58" s="27"/>
      <c r="H58" s="29"/>
    </row>
    <row r="59" spans="2:8" ht="15" customHeight="1" x14ac:dyDescent="0.25">
      <c r="B59" s="30"/>
      <c r="F59" s="34"/>
      <c r="G59" s="40" t="s">
        <v>23</v>
      </c>
      <c r="H59" s="31"/>
    </row>
    <row r="60" spans="2:8" ht="15" customHeight="1" x14ac:dyDescent="0.25">
      <c r="B60" s="30"/>
      <c r="G60" s="1"/>
      <c r="H60" s="31"/>
    </row>
    <row r="61" spans="2:8" ht="15" customHeight="1" x14ac:dyDescent="0.25">
      <c r="B61" s="30"/>
      <c r="C61" s="1" t="s">
        <v>49</v>
      </c>
      <c r="G61" s="2">
        <v>118911561.23</v>
      </c>
      <c r="H61" s="31"/>
    </row>
    <row r="62" spans="2:8" ht="15" customHeight="1" x14ac:dyDescent="0.25">
      <c r="B62" s="30"/>
      <c r="G62" s="1"/>
      <c r="H62" s="31"/>
    </row>
    <row r="63" spans="2:8" ht="15" customHeight="1" x14ac:dyDescent="0.25">
      <c r="B63" s="30"/>
      <c r="C63" s="1" t="s">
        <v>41</v>
      </c>
      <c r="G63" s="2">
        <v>-109646730.99000004</v>
      </c>
      <c r="H63" s="31"/>
    </row>
    <row r="64" spans="2:8" ht="15" customHeight="1" x14ac:dyDescent="0.25">
      <c r="B64" s="30"/>
      <c r="G64" s="1"/>
      <c r="H64" s="31"/>
    </row>
    <row r="65" spans="2:8" ht="15" customHeight="1" x14ac:dyDescent="0.25">
      <c r="B65" s="30"/>
      <c r="C65" s="1" t="s">
        <v>40</v>
      </c>
      <c r="G65" s="2">
        <v>1295243.6499999999</v>
      </c>
      <c r="H65" s="31"/>
    </row>
    <row r="66" spans="2:8" ht="15" customHeight="1" x14ac:dyDescent="0.25">
      <c r="B66" s="30"/>
      <c r="G66" s="1"/>
      <c r="H66" s="31"/>
    </row>
    <row r="67" spans="2:8" ht="15" customHeight="1" x14ac:dyDescent="0.25">
      <c r="B67" s="30"/>
      <c r="C67" s="1" t="s">
        <v>39</v>
      </c>
      <c r="G67" s="2">
        <v>107265971.80999999</v>
      </c>
      <c r="H67" s="31"/>
    </row>
    <row r="68" spans="2:8" ht="15" customHeight="1" x14ac:dyDescent="0.25">
      <c r="B68" s="30"/>
      <c r="G68" s="1"/>
      <c r="H68" s="31"/>
    </row>
    <row r="69" spans="2:8" ht="15" customHeight="1" x14ac:dyDescent="0.25">
      <c r="B69" s="30"/>
      <c r="C69" s="1" t="s">
        <v>33</v>
      </c>
      <c r="G69" s="2">
        <v>-12789.280000001192</v>
      </c>
      <c r="H69" s="31"/>
    </row>
    <row r="70" spans="2:8" ht="15" customHeight="1" x14ac:dyDescent="0.25">
      <c r="B70" s="30"/>
      <c r="H70" s="31"/>
    </row>
    <row r="71" spans="2:8" ht="15" customHeight="1" x14ac:dyDescent="0.25">
      <c r="B71" s="30"/>
      <c r="C71" s="1" t="s">
        <v>34</v>
      </c>
      <c r="G71" s="2">
        <v>-3100</v>
      </c>
      <c r="H71" s="31"/>
    </row>
    <row r="72" spans="2:8" ht="15" customHeight="1" x14ac:dyDescent="0.25">
      <c r="B72" s="30"/>
      <c r="G72" s="1"/>
      <c r="H72" s="31"/>
    </row>
    <row r="73" spans="2:8" ht="15" customHeight="1" x14ac:dyDescent="0.25">
      <c r="B73" s="30"/>
      <c r="C73" s="1" t="s">
        <v>35</v>
      </c>
      <c r="G73" s="2">
        <v>-6436240.4300000006</v>
      </c>
      <c r="H73" s="31"/>
    </row>
    <row r="74" spans="2:8" ht="15" customHeight="1" x14ac:dyDescent="0.25">
      <c r="B74" s="30"/>
      <c r="G74" s="1"/>
      <c r="H74" s="31"/>
    </row>
    <row r="75" spans="2:8" ht="15" customHeight="1" x14ac:dyDescent="0.25">
      <c r="B75" s="30"/>
      <c r="C75" s="1" t="s">
        <v>36</v>
      </c>
      <c r="G75" s="2">
        <v>5992386.040000001</v>
      </c>
      <c r="H75" s="31"/>
    </row>
    <row r="76" spans="2:8" ht="15" customHeight="1" x14ac:dyDescent="0.25">
      <c r="B76" s="30"/>
      <c r="G76" s="1"/>
      <c r="H76" s="31"/>
    </row>
    <row r="77" spans="2:8" ht="15" customHeight="1" x14ac:dyDescent="0.25">
      <c r="B77" s="30"/>
      <c r="C77" s="1" t="s">
        <v>50</v>
      </c>
      <c r="G77" s="2">
        <v>1631405.7</v>
      </c>
      <c r="H77" s="31"/>
    </row>
    <row r="78" spans="2:8" ht="15" customHeight="1" x14ac:dyDescent="0.25">
      <c r="B78" s="30"/>
      <c r="G78" s="1"/>
      <c r="H78" s="31"/>
    </row>
    <row r="79" spans="2:8" ht="15" customHeight="1" x14ac:dyDescent="0.25">
      <c r="B79" s="30"/>
      <c r="C79" s="1" t="s">
        <v>51</v>
      </c>
      <c r="G79" s="2">
        <v>-1527358.3599999999</v>
      </c>
      <c r="H79" s="31"/>
    </row>
    <row r="80" spans="2:8" ht="15" customHeight="1" x14ac:dyDescent="0.25">
      <c r="B80" s="30"/>
      <c r="G80" s="1"/>
      <c r="H80" s="31"/>
    </row>
    <row r="81" spans="2:8" ht="15" customHeight="1" thickBot="1" x14ac:dyDescent="0.3">
      <c r="B81" s="30"/>
      <c r="C81" s="1" t="s">
        <v>52</v>
      </c>
      <c r="D81" s="2"/>
      <c r="E81" s="2"/>
      <c r="G81" s="32">
        <v>117470349.36999996</v>
      </c>
      <c r="H81" s="31"/>
    </row>
    <row r="82" spans="2:8" ht="15" customHeight="1" thickTop="1" x14ac:dyDescent="0.25">
      <c r="B82" s="30"/>
      <c r="G82" s="2">
        <v>0</v>
      </c>
      <c r="H82" s="31"/>
    </row>
    <row r="83" spans="2:8" ht="15" customHeight="1" thickBot="1" x14ac:dyDescent="0.3">
      <c r="B83" s="36"/>
      <c r="C83" s="37"/>
      <c r="D83" s="37"/>
      <c r="E83" s="37"/>
      <c r="F83" s="38"/>
      <c r="G83" s="37"/>
      <c r="H83" s="39"/>
    </row>
    <row r="84" spans="2:8" ht="15" customHeight="1" x14ac:dyDescent="0.25">
      <c r="F84" s="1"/>
      <c r="G84" s="1"/>
    </row>
    <row r="85" spans="2:8" ht="15" customHeight="1" x14ac:dyDescent="0.25">
      <c r="F85" s="1"/>
      <c r="G85" s="1"/>
    </row>
    <row r="88" spans="2:8" x14ac:dyDescent="0.25">
      <c r="F88" s="1"/>
      <c r="G88" s="1"/>
    </row>
    <row r="89" spans="2:8" x14ac:dyDescent="0.25">
      <c r="F89" s="1"/>
      <c r="G89" s="1"/>
    </row>
  </sheetData>
  <mergeCells count="6">
    <mergeCell ref="C56:G56"/>
    <mergeCell ref="C2:G2"/>
    <mergeCell ref="C3:G3"/>
    <mergeCell ref="C4:G4"/>
    <mergeCell ref="C6:G6"/>
    <mergeCell ref="C27:G27"/>
  </mergeCells>
  <phoneticPr fontId="0" type="noConversion"/>
  <conditionalFormatting sqref="F82:G82">
    <cfRule type="cellIs" dxfId="5" priority="1" stopIfTrue="1" operator="between">
      <formula>-0.001</formula>
      <formula>0.001</formula>
    </cfRule>
  </conditionalFormatting>
  <conditionalFormatting sqref="F52:G52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3" sqref="B23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6" t="s">
        <v>10</v>
      </c>
      <c r="B1" s="47"/>
      <c r="C1" s="47"/>
      <c r="D1" s="47" t="s">
        <v>11</v>
      </c>
      <c r="E1" s="47"/>
      <c r="F1" s="47"/>
      <c r="G1" s="47" t="s">
        <v>1</v>
      </c>
      <c r="H1" s="50"/>
    </row>
    <row r="2" spans="1:8" ht="15.75" thickBot="1" x14ac:dyDescent="0.3">
      <c r="A2" s="48"/>
      <c r="B2" s="49"/>
      <c r="C2" s="49"/>
      <c r="D2" s="49"/>
      <c r="E2" s="49"/>
      <c r="F2" s="49"/>
      <c r="G2" s="49"/>
      <c r="H2" s="5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>
        <v>-97027347.360000074</v>
      </c>
      <c r="C19" s="15">
        <f>104140206.6+1198755.82</f>
        <v>105338962.41999999</v>
      </c>
      <c r="D19" s="15">
        <f>D17+B19+C19</f>
        <v>108709850.58000033</v>
      </c>
      <c r="E19" s="15">
        <v>5298055.0199999996</v>
      </c>
      <c r="F19" s="15">
        <f>-D19-E19-G19+H19</f>
        <v>-1540915.8000003248</v>
      </c>
      <c r="G19" s="15">
        <v>6444571.4299999997</v>
      </c>
      <c r="H19" s="16">
        <v>118911561.23</v>
      </c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>
        <v>-109705854.29000005</v>
      </c>
      <c r="C21" s="15">
        <f>107656831.8+1295243.65</f>
        <v>108952075.45</v>
      </c>
      <c r="D21" s="15">
        <f>D19+B21+C21</f>
        <v>107956071.74000028</v>
      </c>
      <c r="E21" s="15">
        <v>5462000.8099999996</v>
      </c>
      <c r="F21" s="15">
        <f>-D21-E21-G21+H21</f>
        <v>-1948440.2200002819</v>
      </c>
      <c r="G21" s="15">
        <v>6000717.04</v>
      </c>
      <c r="H21" s="16">
        <v>117470349.37</v>
      </c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/>
      <c r="C23" s="15"/>
      <c r="D23" s="15">
        <f>D21+B23+C23</f>
        <v>107956071.74000028</v>
      </c>
      <c r="E23" s="15"/>
      <c r="F23" s="15">
        <f>-D23-E23-G23+H23</f>
        <v>-107956071.74000028</v>
      </c>
      <c r="G23" s="15"/>
      <c r="H23" s="16"/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/>
      <c r="C25" s="15"/>
      <c r="D25" s="15">
        <f>D23+B25+C25</f>
        <v>107956071.74000028</v>
      </c>
      <c r="E25" s="15"/>
      <c r="F25" s="15">
        <f>-D25-E25-G25+H25</f>
        <v>-107956071.74000028</v>
      </c>
      <c r="G25" s="15"/>
      <c r="H25" s="16"/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107956071.74000028</v>
      </c>
      <c r="E27" s="15"/>
      <c r="F27" s="15">
        <f>-D27-E27-G27+H27</f>
        <v>-107956071.74000028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107956071.74000028</v>
      </c>
      <c r="E29" s="15"/>
      <c r="F29" s="15">
        <f>-D29-E29-G29+H29</f>
        <v>-107956071.74000028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9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8" x14ac:dyDescent="0.25"/>
    <row r="2" spans="2:8" ht="21" x14ac:dyDescent="0.25">
      <c r="C2" s="41" t="s">
        <v>16</v>
      </c>
      <c r="D2" s="41"/>
      <c r="E2" s="41"/>
      <c r="F2" s="41"/>
      <c r="G2" s="41"/>
    </row>
    <row r="3" spans="2:8" ht="18.75" x14ac:dyDescent="0.3">
      <c r="C3" s="42" t="s">
        <v>17</v>
      </c>
      <c r="D3" s="42"/>
      <c r="E3" s="42"/>
      <c r="F3" s="42"/>
      <c r="G3" s="42"/>
    </row>
    <row r="4" spans="2:8" ht="15" customHeight="1" thickBot="1" x14ac:dyDescent="0.3">
      <c r="C4" s="43" t="s">
        <v>37</v>
      </c>
      <c r="D4" s="43"/>
      <c r="E4" s="43"/>
      <c r="F4" s="43"/>
      <c r="G4" s="43"/>
    </row>
    <row r="5" spans="2:8" ht="15" customHeight="1" x14ac:dyDescent="0.25">
      <c r="B5" s="26"/>
      <c r="C5" s="27"/>
      <c r="D5" s="27"/>
      <c r="E5" s="27"/>
      <c r="F5" s="28"/>
      <c r="G5" s="28"/>
      <c r="H5" s="29"/>
    </row>
    <row r="6" spans="2:8" ht="15" customHeight="1" x14ac:dyDescent="0.25">
      <c r="B6" s="30"/>
      <c r="C6" s="44" t="s">
        <v>18</v>
      </c>
      <c r="D6" s="44"/>
      <c r="E6" s="44"/>
      <c r="F6" s="44"/>
      <c r="G6" s="44"/>
      <c r="H6" s="31"/>
    </row>
    <row r="7" spans="2:8" ht="15" customHeight="1" x14ac:dyDescent="0.25">
      <c r="B7" s="30"/>
      <c r="H7" s="31"/>
    </row>
    <row r="8" spans="2:8" ht="15" customHeight="1" x14ac:dyDescent="0.25">
      <c r="B8" s="30"/>
      <c r="C8" s="1" t="s">
        <v>38</v>
      </c>
      <c r="G8" s="2">
        <v>108709850.57999945</v>
      </c>
      <c r="H8" s="31"/>
    </row>
    <row r="9" spans="2:8" ht="15" customHeight="1" x14ac:dyDescent="0.25">
      <c r="B9" s="30"/>
      <c r="H9" s="31"/>
    </row>
    <row r="10" spans="2:8" ht="15" customHeight="1" x14ac:dyDescent="0.25">
      <c r="B10" s="30"/>
      <c r="C10" s="1" t="s">
        <v>39</v>
      </c>
      <c r="G10" s="2">
        <v>107656831.8</v>
      </c>
      <c r="H10" s="31"/>
    </row>
    <row r="11" spans="2:8" ht="15" customHeight="1" x14ac:dyDescent="0.25">
      <c r="B11" s="30"/>
      <c r="H11" s="31"/>
    </row>
    <row r="12" spans="2:8" ht="15" customHeight="1" x14ac:dyDescent="0.25">
      <c r="B12" s="30"/>
      <c r="C12" s="1" t="s">
        <v>40</v>
      </c>
      <c r="G12" s="2">
        <v>1295243.6499999999</v>
      </c>
      <c r="H12" s="31"/>
    </row>
    <row r="13" spans="2:8" ht="15" customHeight="1" x14ac:dyDescent="0.25">
      <c r="B13" s="30"/>
      <c r="H13" s="31"/>
    </row>
    <row r="14" spans="2:8" ht="15" customHeight="1" x14ac:dyDescent="0.25">
      <c r="B14" s="30"/>
      <c r="C14" s="1" t="s">
        <v>41</v>
      </c>
      <c r="G14" s="2">
        <v>-109705854.29000005</v>
      </c>
      <c r="H14" s="31"/>
    </row>
    <row r="15" spans="2:8" ht="15" customHeight="1" x14ac:dyDescent="0.25">
      <c r="B15" s="30"/>
      <c r="H15" s="31"/>
    </row>
    <row r="16" spans="2:8" ht="15" customHeight="1" thickBot="1" x14ac:dyDescent="0.3">
      <c r="B16" s="30"/>
      <c r="C16" s="1" t="s">
        <v>42</v>
      </c>
      <c r="G16" s="32">
        <v>107956071.73999941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108709850.57999945</v>
      </c>
      <c r="G19" s="2">
        <v>108709850.57999945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v>107656831.79999989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v>-109705854.28999999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v>1295243.6499999999</v>
      </c>
      <c r="G23" s="2">
        <v>-753778.84000009904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43</v>
      </c>
      <c r="G25" s="32">
        <v>107956071.73999935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4" t="s">
        <v>22</v>
      </c>
      <c r="D27" s="44"/>
      <c r="E27" s="44"/>
      <c r="F27" s="44"/>
      <c r="G27" s="44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44</v>
      </c>
      <c r="G30" s="2">
        <v>117470349.37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v>1527358.3599999999</v>
      </c>
      <c r="H32" s="31"/>
    </row>
    <row r="33" spans="2:8" ht="15" customHeight="1" x14ac:dyDescent="0.25">
      <c r="B33" s="30"/>
      <c r="H33" s="31"/>
    </row>
    <row r="34" spans="2:8" ht="15" customHeight="1" x14ac:dyDescent="0.25">
      <c r="B34" s="30"/>
      <c r="C34" s="1" t="s">
        <v>12</v>
      </c>
      <c r="G34" s="2">
        <v>-5462000.8099999996</v>
      </c>
      <c r="H34" s="31"/>
    </row>
    <row r="35" spans="2:8" ht="15" customHeight="1" x14ac:dyDescent="0.25">
      <c r="B35" s="30"/>
      <c r="H35" s="31"/>
    </row>
    <row r="36" spans="2:8" ht="15" customHeight="1" x14ac:dyDescent="0.25">
      <c r="B36" s="30"/>
      <c r="C36" s="1" t="s">
        <v>26</v>
      </c>
      <c r="G36" s="2">
        <v>0</v>
      </c>
      <c r="H36" s="31"/>
    </row>
    <row r="37" spans="2:8" ht="15" customHeight="1" x14ac:dyDescent="0.25">
      <c r="B37" s="30"/>
      <c r="H37" s="31"/>
    </row>
    <row r="38" spans="2:8" ht="15" customHeight="1" x14ac:dyDescent="0.25">
      <c r="B38" s="30"/>
      <c r="C38" s="1" t="s">
        <v>0</v>
      </c>
      <c r="D38" s="1" t="s">
        <v>27</v>
      </c>
      <c r="E38" s="2">
        <v>-8331</v>
      </c>
      <c r="H38" s="31"/>
    </row>
    <row r="39" spans="2:8" ht="15" customHeight="1" x14ac:dyDescent="0.25">
      <c r="B39" s="30"/>
      <c r="D39" s="35" t="s">
        <v>45</v>
      </c>
      <c r="E39" s="2">
        <v>-5992386.040000001</v>
      </c>
      <c r="F39" s="2">
        <v>-6000717.040000001</v>
      </c>
      <c r="G39" s="2">
        <v>-6000717.040000001</v>
      </c>
      <c r="H39" s="31"/>
    </row>
    <row r="40" spans="2:8" ht="15" customHeight="1" x14ac:dyDescent="0.25">
      <c r="B40" s="30"/>
      <c r="H40" s="31"/>
    </row>
    <row r="41" spans="2:8" ht="15" customHeight="1" x14ac:dyDescent="0.25">
      <c r="B41" s="30"/>
      <c r="C41" s="1" t="s">
        <v>28</v>
      </c>
      <c r="G41" s="2">
        <v>0</v>
      </c>
      <c r="H41" s="31"/>
    </row>
    <row r="42" spans="2:8" ht="15" customHeight="1" x14ac:dyDescent="0.25">
      <c r="B42" s="30"/>
      <c r="H42" s="31"/>
    </row>
    <row r="43" spans="2:8" ht="15" customHeight="1" x14ac:dyDescent="0.25">
      <c r="B43" s="30"/>
      <c r="C43" s="1" t="s">
        <v>29</v>
      </c>
      <c r="G43" s="2">
        <v>129550.94000000032</v>
      </c>
      <c r="H43" s="31"/>
    </row>
    <row r="44" spans="2:8" ht="15" customHeight="1" x14ac:dyDescent="0.25">
      <c r="B44" s="30"/>
      <c r="H44" s="31"/>
    </row>
    <row r="45" spans="2:8" ht="15" customHeight="1" x14ac:dyDescent="0.25">
      <c r="B45" s="30"/>
      <c r="C45" s="1" t="s">
        <v>30</v>
      </c>
      <c r="D45" s="1" t="s">
        <v>31</v>
      </c>
      <c r="E45" s="2"/>
      <c r="G45" s="2">
        <v>0</v>
      </c>
      <c r="H45" s="31"/>
    </row>
    <row r="46" spans="2:8" ht="15" customHeight="1" x14ac:dyDescent="0.25">
      <c r="B46" s="30"/>
      <c r="H46" s="31"/>
    </row>
    <row r="47" spans="2:8" ht="15" customHeight="1" x14ac:dyDescent="0.25">
      <c r="B47" s="30"/>
      <c r="H47" s="31"/>
    </row>
    <row r="48" spans="2:8" ht="15" customHeight="1" x14ac:dyDescent="0.25">
      <c r="B48" s="30"/>
      <c r="C48" s="1" t="s">
        <v>46</v>
      </c>
      <c r="D48" t="s">
        <v>32</v>
      </c>
      <c r="E48" s="2">
        <v>-190758.99</v>
      </c>
      <c r="H48" s="31"/>
    </row>
    <row r="49" spans="2:8" ht="15" customHeight="1" x14ac:dyDescent="0.25">
      <c r="B49" s="30"/>
      <c r="D49" t="s">
        <v>47</v>
      </c>
      <c r="E49" s="2">
        <v>-100771.93</v>
      </c>
      <c r="F49" s="2">
        <v>-291530.92</v>
      </c>
      <c r="G49" s="2">
        <v>291530.92</v>
      </c>
      <c r="H49" s="31"/>
    </row>
    <row r="50" spans="2:8" ht="15" customHeight="1" x14ac:dyDescent="0.25">
      <c r="B50" s="30"/>
      <c r="H50" s="31"/>
    </row>
    <row r="51" spans="2:8" ht="15" customHeight="1" thickBot="1" x14ac:dyDescent="0.3">
      <c r="B51" s="30"/>
      <c r="C51" s="1" t="s">
        <v>42</v>
      </c>
      <c r="G51" s="32">
        <v>107956071.73999999</v>
      </c>
      <c r="H51" s="31"/>
    </row>
    <row r="52" spans="2:8" ht="15" customHeight="1" thickTop="1" x14ac:dyDescent="0.25">
      <c r="B52" s="30"/>
      <c r="G52" s="2">
        <v>-5.8114528656005859E-7</v>
      </c>
      <c r="H52" s="31"/>
    </row>
    <row r="53" spans="2:8" ht="15" customHeight="1" thickBot="1" x14ac:dyDescent="0.3">
      <c r="B53" s="36"/>
      <c r="C53" s="37"/>
      <c r="D53" s="37"/>
      <c r="E53" s="37"/>
      <c r="F53" s="38"/>
      <c r="G53" s="38"/>
      <c r="H53" s="39"/>
    </row>
    <row r="56" spans="2:8" ht="15" customHeight="1" x14ac:dyDescent="0.25">
      <c r="C56" s="45" t="s">
        <v>48</v>
      </c>
      <c r="D56" s="45"/>
      <c r="E56" s="45"/>
      <c r="F56" s="45"/>
      <c r="G56" s="45"/>
    </row>
    <row r="57" spans="2:8" ht="15" customHeight="1" thickBot="1" x14ac:dyDescent="0.3">
      <c r="C57" s="40"/>
      <c r="D57" s="40"/>
      <c r="E57" s="40"/>
      <c r="F57" s="34"/>
      <c r="G57" s="40"/>
    </row>
    <row r="58" spans="2:8" ht="15" customHeight="1" x14ac:dyDescent="0.25">
      <c r="B58" s="26"/>
      <c r="C58" s="27"/>
      <c r="D58" s="27"/>
      <c r="E58" s="27"/>
      <c r="F58" s="28"/>
      <c r="G58" s="27"/>
      <c r="H58" s="29"/>
    </row>
    <row r="59" spans="2:8" ht="15" customHeight="1" x14ac:dyDescent="0.25">
      <c r="B59" s="30"/>
      <c r="F59" s="34"/>
      <c r="G59" s="40" t="s">
        <v>23</v>
      </c>
      <c r="H59" s="31"/>
    </row>
    <row r="60" spans="2:8" ht="15" customHeight="1" x14ac:dyDescent="0.25">
      <c r="B60" s="30"/>
      <c r="G60" s="1"/>
      <c r="H60" s="31"/>
    </row>
    <row r="61" spans="2:8" ht="15" customHeight="1" x14ac:dyDescent="0.25">
      <c r="B61" s="30"/>
      <c r="C61" s="1" t="s">
        <v>49</v>
      </c>
      <c r="G61" s="2">
        <v>118911561.23</v>
      </c>
      <c r="H61" s="31"/>
    </row>
    <row r="62" spans="2:8" ht="15" customHeight="1" x14ac:dyDescent="0.25">
      <c r="B62" s="30"/>
      <c r="G62" s="1"/>
      <c r="H62" s="31"/>
    </row>
    <row r="63" spans="2:8" ht="15" customHeight="1" x14ac:dyDescent="0.25">
      <c r="B63" s="30"/>
      <c r="C63" s="1" t="s">
        <v>41</v>
      </c>
      <c r="G63" s="2">
        <v>-109646730.99000004</v>
      </c>
      <c r="H63" s="31"/>
    </row>
    <row r="64" spans="2:8" ht="15" customHeight="1" x14ac:dyDescent="0.25">
      <c r="B64" s="30"/>
      <c r="G64" s="1"/>
      <c r="H64" s="31"/>
    </row>
    <row r="65" spans="2:8" ht="15" customHeight="1" x14ac:dyDescent="0.25">
      <c r="B65" s="30"/>
      <c r="C65" s="1" t="s">
        <v>40</v>
      </c>
      <c r="G65" s="2">
        <v>1295243.6499999999</v>
      </c>
      <c r="H65" s="31"/>
    </row>
    <row r="66" spans="2:8" ht="15" customHeight="1" x14ac:dyDescent="0.25">
      <c r="B66" s="30"/>
      <c r="G66" s="1"/>
      <c r="H66" s="31"/>
    </row>
    <row r="67" spans="2:8" ht="15" customHeight="1" x14ac:dyDescent="0.25">
      <c r="B67" s="30"/>
      <c r="C67" s="1" t="s">
        <v>39</v>
      </c>
      <c r="G67" s="2">
        <v>107265971.80999999</v>
      </c>
      <c r="H67" s="31"/>
    </row>
    <row r="68" spans="2:8" ht="15" customHeight="1" x14ac:dyDescent="0.25">
      <c r="B68" s="30"/>
      <c r="G68" s="1"/>
      <c r="H68" s="31"/>
    </row>
    <row r="69" spans="2:8" ht="15" customHeight="1" x14ac:dyDescent="0.25">
      <c r="B69" s="30"/>
      <c r="C69" s="1" t="s">
        <v>33</v>
      </c>
      <c r="G69" s="2">
        <v>-12789.280000001192</v>
      </c>
      <c r="H69" s="31"/>
    </row>
    <row r="70" spans="2:8" ht="15" customHeight="1" x14ac:dyDescent="0.25">
      <c r="B70" s="30"/>
      <c r="H70" s="31"/>
    </row>
    <row r="71" spans="2:8" ht="15" customHeight="1" x14ac:dyDescent="0.25">
      <c r="B71" s="30"/>
      <c r="C71" s="1" t="s">
        <v>34</v>
      </c>
      <c r="G71" s="2">
        <v>-3100</v>
      </c>
      <c r="H71" s="31"/>
    </row>
    <row r="72" spans="2:8" ht="15" customHeight="1" x14ac:dyDescent="0.25">
      <c r="B72" s="30"/>
      <c r="G72" s="1"/>
      <c r="H72" s="31"/>
    </row>
    <row r="73" spans="2:8" ht="15" customHeight="1" x14ac:dyDescent="0.25">
      <c r="B73" s="30"/>
      <c r="C73" s="1" t="s">
        <v>35</v>
      </c>
      <c r="G73" s="2">
        <v>-6436240.4300000006</v>
      </c>
      <c r="H73" s="31"/>
    </row>
    <row r="74" spans="2:8" ht="15" customHeight="1" x14ac:dyDescent="0.25">
      <c r="B74" s="30"/>
      <c r="G74" s="1"/>
      <c r="H74" s="31"/>
    </row>
    <row r="75" spans="2:8" ht="15" customHeight="1" x14ac:dyDescent="0.25">
      <c r="B75" s="30"/>
      <c r="C75" s="1" t="s">
        <v>36</v>
      </c>
      <c r="G75" s="2">
        <v>5992386.040000001</v>
      </c>
      <c r="H75" s="31"/>
    </row>
    <row r="76" spans="2:8" ht="15" customHeight="1" x14ac:dyDescent="0.25">
      <c r="B76" s="30"/>
      <c r="G76" s="1"/>
      <c r="H76" s="31"/>
    </row>
    <row r="77" spans="2:8" ht="15" customHeight="1" x14ac:dyDescent="0.25">
      <c r="B77" s="30"/>
      <c r="C77" s="1" t="s">
        <v>50</v>
      </c>
      <c r="G77" s="2">
        <v>1631405.7</v>
      </c>
      <c r="H77" s="31"/>
    </row>
    <row r="78" spans="2:8" ht="15" customHeight="1" x14ac:dyDescent="0.25">
      <c r="B78" s="30"/>
      <c r="G78" s="1"/>
      <c r="H78" s="31"/>
    </row>
    <row r="79" spans="2:8" ht="15" customHeight="1" x14ac:dyDescent="0.25">
      <c r="B79" s="30"/>
      <c r="C79" s="1" t="s">
        <v>51</v>
      </c>
      <c r="G79" s="2">
        <v>-1527358.3599999999</v>
      </c>
      <c r="H79" s="31"/>
    </row>
    <row r="80" spans="2:8" ht="15" customHeight="1" x14ac:dyDescent="0.25">
      <c r="B80" s="30"/>
      <c r="G80" s="1"/>
      <c r="H80" s="31"/>
    </row>
    <row r="81" spans="2:8" ht="15" customHeight="1" thickBot="1" x14ac:dyDescent="0.3">
      <c r="B81" s="30"/>
      <c r="C81" s="1" t="s">
        <v>52</v>
      </c>
      <c r="D81" s="2"/>
      <c r="E81" s="2"/>
      <c r="G81" s="32">
        <v>117470349.36999996</v>
      </c>
      <c r="H81" s="31"/>
    </row>
    <row r="82" spans="2:8" ht="15" customHeight="1" thickTop="1" x14ac:dyDescent="0.25">
      <c r="B82" s="30"/>
      <c r="G82" s="2">
        <v>0</v>
      </c>
      <c r="H82" s="31"/>
    </row>
    <row r="83" spans="2:8" ht="15" customHeight="1" thickBot="1" x14ac:dyDescent="0.3">
      <c r="B83" s="36"/>
      <c r="C83" s="37"/>
      <c r="D83" s="37"/>
      <c r="E83" s="37"/>
      <c r="F83" s="38"/>
      <c r="G83" s="37"/>
      <c r="H83" s="39"/>
    </row>
    <row r="84" spans="2:8" ht="15" customHeight="1" x14ac:dyDescent="0.25">
      <c r="F84" s="1"/>
      <c r="G84" s="1"/>
    </row>
    <row r="85" spans="2:8" ht="15" customHeight="1" x14ac:dyDescent="0.25">
      <c r="F85" s="52"/>
      <c r="G85" s="52"/>
    </row>
    <row r="86" spans="2:8" ht="15" customHeight="1" x14ac:dyDescent="0.25">
      <c r="F86" s="52"/>
      <c r="G86" s="52"/>
    </row>
    <row r="87" spans="2:8" ht="15" customHeight="1" x14ac:dyDescent="0.25">
      <c r="F87" s="52"/>
      <c r="G87" s="52"/>
    </row>
    <row r="88" spans="2:8" x14ac:dyDescent="0.25">
      <c r="F88" s="52"/>
      <c r="G88" s="52"/>
    </row>
    <row r="89" spans="2:8" x14ac:dyDescent="0.25">
      <c r="F89" s="53"/>
      <c r="G89" s="53"/>
    </row>
    <row r="90" spans="2:8" ht="15.75" x14ac:dyDescent="0.25">
      <c r="F90" s="54" t="s">
        <v>13</v>
      </c>
      <c r="G90" s="54"/>
    </row>
    <row r="91" spans="2:8" x14ac:dyDescent="0.25">
      <c r="F91" s="2" t="s">
        <v>14</v>
      </c>
    </row>
    <row r="93" spans="2:8" x14ac:dyDescent="0.25">
      <c r="F93" s="55" t="s">
        <v>53</v>
      </c>
      <c r="G93" s="55"/>
    </row>
    <row r="95" spans="2:8" x14ac:dyDescent="0.25">
      <c r="F95" s="1"/>
      <c r="G95" s="1"/>
    </row>
    <row r="98" s="1" customFormat="1" x14ac:dyDescent="0.25"/>
    <row r="99" s="1" customFormat="1" x14ac:dyDescent="0.25"/>
  </sheetData>
  <mergeCells count="9">
    <mergeCell ref="C56:G56"/>
    <mergeCell ref="C2:G2"/>
    <mergeCell ref="C3:G3"/>
    <mergeCell ref="C4:G4"/>
    <mergeCell ref="C6:G6"/>
    <mergeCell ref="C27:G27"/>
    <mergeCell ref="F85:G89"/>
    <mergeCell ref="F90:G90"/>
    <mergeCell ref="F93:G93"/>
  </mergeCells>
  <phoneticPr fontId="0" type="noConversion"/>
  <conditionalFormatting sqref="F82:G82">
    <cfRule type="cellIs" dxfId="2" priority="1" stopIfTrue="1" operator="between">
      <formula>-0.001</formula>
      <formula>0.001</formula>
    </cfRule>
  </conditionalFormatting>
  <conditionalFormatting sqref="F52:G52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February 2023</vt:lpstr>
      <vt:lpstr>Summary 2022 2023</vt:lpstr>
      <vt:lpstr>CFO Signed</vt:lpstr>
      <vt:lpstr>'CFO Signed'!Print_Area</vt:lpstr>
      <vt:lpstr>'February 2023'!Print_Area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2023-03-03T08:57:42Z</cp:lastPrinted>
  <dcterms:created xsi:type="dcterms:W3CDTF">2004-11-09T09:36:09Z</dcterms:created>
  <dcterms:modified xsi:type="dcterms:W3CDTF">2023-03-03T08:57:56Z</dcterms:modified>
</cp:coreProperties>
</file>