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jpetro\Desktop\3. September 2019\"/>
    </mc:Choice>
  </mc:AlternateContent>
  <xr:revisionPtr revIDLastSave="0" documentId="13_ncr:1_{AE3A4D22-CA73-4045-A54A-8993E89C2C7B}" xr6:coauthVersionLast="45" xr6:coauthVersionMax="45" xr10:uidLastSave="{00000000-0000-0000-0000-000000000000}"/>
  <workbookProtection workbookAlgorithmName="SHA-512" workbookHashValue="32h6rWJiTzrEwGpyDhGH5UAuEdlIkO5gVLaT6B3ins4MB7SQbgxBZCjQCnlxXsKiszDflUX0e1oTihum7n+VlQ==" workbookSaltValue="XpGsaMVUrgc1YOfNKeTuNg==" workbookSpinCount="100000" lockStructure="1"/>
  <bookViews>
    <workbookView xWindow="-120" yWindow="-120" windowWidth="24240" windowHeight="13140" xr2:uid="{00000000-000D-0000-FFFF-FFFF00000000}"/>
  </bookViews>
  <sheets>
    <sheet name="Sheet1" sheetId="1" r:id="rId1"/>
  </sheets>
  <definedNames>
    <definedName name="_xlnm.Print_Area" localSheetId="0">Sheet1!$A$1:$Q$77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3" i="1" l="1"/>
  <c r="L33" i="1"/>
  <c r="K32" i="1" l="1"/>
  <c r="N32" i="1" s="1"/>
  <c r="K31" i="1"/>
  <c r="M31" i="1" s="1"/>
  <c r="N31" i="1" l="1"/>
  <c r="M32" i="1"/>
  <c r="Q61" i="1"/>
  <c r="K24" i="1"/>
  <c r="N24" i="1" s="1"/>
  <c r="K25" i="1"/>
  <c r="M25" i="1" s="1"/>
  <c r="K26" i="1"/>
  <c r="N26" i="1" s="1"/>
  <c r="K27" i="1"/>
  <c r="M27" i="1" s="1"/>
  <c r="K28" i="1"/>
  <c r="N28" i="1" s="1"/>
  <c r="K29" i="1"/>
  <c r="M29" i="1" s="1"/>
  <c r="K30" i="1"/>
  <c r="N30" i="1" s="1"/>
  <c r="K23" i="1"/>
  <c r="N58" i="1"/>
  <c r="O58" i="1" s="1"/>
  <c r="N57" i="1"/>
  <c r="K56" i="1"/>
  <c r="L56" i="1" s="1"/>
  <c r="K55" i="1"/>
  <c r="L55" i="1" s="1"/>
  <c r="M55" i="1" s="1"/>
  <c r="N55" i="1" s="1"/>
  <c r="O55" i="1" s="1"/>
  <c r="P55" i="1" s="1"/>
  <c r="Q52" i="1"/>
  <c r="Q49" i="1"/>
  <c r="Q48" i="1"/>
  <c r="I22" i="1"/>
  <c r="I33" i="1" s="1"/>
  <c r="I13" i="1"/>
  <c r="I15" i="1" s="1"/>
  <c r="I19" i="1" s="1"/>
  <c r="I20" i="1" s="1"/>
  <c r="N27" i="1"/>
  <c r="N25" i="1"/>
  <c r="I34" i="1" l="1"/>
  <c r="I35" i="1"/>
  <c r="N23" i="1"/>
  <c r="K33" i="1"/>
  <c r="M28" i="1"/>
  <c r="M30" i="1"/>
  <c r="M23" i="1"/>
  <c r="M26" i="1"/>
  <c r="M24" i="1"/>
  <c r="P58" i="1"/>
  <c r="Q58" i="1" s="1"/>
  <c r="N29" i="1"/>
  <c r="M56" i="1"/>
  <c r="N56" i="1" s="1"/>
  <c r="Q55" i="1"/>
  <c r="M33" i="1" l="1"/>
  <c r="O56" i="1"/>
  <c r="P56" i="1" s="1"/>
  <c r="Q56" i="1" l="1"/>
</calcChain>
</file>

<file path=xl/sharedStrings.xml><?xml version="1.0" encoding="utf-8"?>
<sst xmlns="http://schemas.openxmlformats.org/spreadsheetml/2006/main" count="444" uniqueCount="413">
  <si>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</si>
  <si>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</si>
  <si>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</si>
  <si>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</si>
  <si>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</si>
  <si>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</si>
  <si>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</si>
  <si>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</si>
  <si>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</si>
  <si>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</si>
  <si>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</si>
  <si>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</si>
  <si>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</si>
  <si>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</si>
  <si>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</si>
  <si>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</si>
  <si>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</si>
  <si>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</si>
  <si>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</si>
  <si>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</si>
  <si>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</si>
  <si>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</si>
  <si>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</si>
  <si>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</si>
  <si>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</si>
  <si>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</si>
  <si>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</si>
  <si>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</si>
  <si>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</si>
  <si>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</si>
  <si>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</si>
  <si>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</si>
  <si>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</si>
  <si>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</si>
  <si>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</si>
  <si>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</si>
  <si>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</si>
  <si>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</si>
  <si>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</si>
  <si>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</si>
  <si>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</si>
  <si>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</si>
  <si>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</si>
  <si>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</si>
  <si>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</si>
  <si>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EC102 Blue Crane Route</t>
  </si>
  <si>
    <t>EC104 Makana</t>
  </si>
  <si>
    <t>EC105 Ndlambe</t>
  </si>
  <si>
    <t>EC106 Sundays River Valley</t>
  </si>
  <si>
    <t>EC108 Kouga</t>
  </si>
  <si>
    <t>EC109 Kou-Kamma</t>
  </si>
  <si>
    <t>EC121 Mbhashe</t>
  </si>
  <si>
    <t>EC122 Mnquma</t>
  </si>
  <si>
    <t>EC123 Great Kei</t>
  </si>
  <si>
    <t>EC124 Amahlathi</t>
  </si>
  <si>
    <t>EC126 Ngqushwa</t>
  </si>
  <si>
    <t>EC131 Inxuba Yethemba</t>
  </si>
  <si>
    <t>EC135 Intsika Yethu</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</si>
  <si>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</si>
  <si>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</si>
  <si>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</si>
  <si>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</si>
  <si>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</si>
  <si>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</si>
  <si>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</si>
  <si>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</si>
  <si>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</si>
  <si>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</si>
  <si>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</si>
  <si>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EC443 Mbizana</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</si>
  <si>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</si>
  <si>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</si>
  <si>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</si>
  <si>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</si>
  <si>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</si>
  <si>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</si>
  <si>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</si>
  <si>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</si>
  <si>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</si>
  <si>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</si>
  <si>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</si>
  <si>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</si>
  <si>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</si>
  <si>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</si>
  <si>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</si>
  <si>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</si>
  <si>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</si>
  <si>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</si>
  <si>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</si>
  <si>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</si>
  <si>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</si>
  <si>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</si>
  <si>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</si>
  <si>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</si>
  <si>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</si>
  <si>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GT484 Merafong City</t>
  </si>
  <si>
    <t>JHB City Of Johannesburg</t>
  </si>
  <si>
    <t>KZN211 Vulamehlo</t>
  </si>
  <si>
    <t>KZN212 Umdoni</t>
  </si>
  <si>
    <t>KZN214 uMuziwabantu</t>
  </si>
  <si>
    <t>KZN221 uMshwathi</t>
  </si>
  <si>
    <t>KZN222 uMngeni</t>
  </si>
  <si>
    <t>KZN223 Mpofana</t>
  </si>
  <si>
    <t>KZN225 Msunduzi</t>
  </si>
  <si>
    <t>KZN226 Mkhambathini</t>
  </si>
  <si>
    <t>KZN227 Richmond</t>
  </si>
  <si>
    <t>KZN235 Okhahlamba</t>
  </si>
  <si>
    <t>KZN242 Nquthu</t>
  </si>
  <si>
    <t>KZN252 Newcastle</t>
  </si>
  <si>
    <t>KZN253 eMadlangeni</t>
  </si>
  <si>
    <t>KZN254 Dannhauser</t>
  </si>
  <si>
    <t>KZN261 eDumbe</t>
  </si>
  <si>
    <t>KZN262 uPhongolo</t>
  </si>
  <si>
    <t>KZN263 Abaqulusi</t>
  </si>
  <si>
    <t>KZN265 Nongoma</t>
  </si>
  <si>
    <t>KZN266 Ulundi</t>
  </si>
  <si>
    <t>KZN272 Jozini</t>
  </si>
  <si>
    <t>KZN275 Mtubatuba</t>
  </si>
  <si>
    <t>KZN282 uMhlathuze</t>
  </si>
  <si>
    <t>KZN284 uMlalazi</t>
  </si>
  <si>
    <t>KZN285 Mthonjaneni</t>
  </si>
  <si>
    <t>KZN286 Nkandla</t>
  </si>
  <si>
    <t>KZN291 Mandeni</t>
  </si>
  <si>
    <t>KZN292 KwaDukuza</t>
  </si>
  <si>
    <t>KZN293 Ndwedwe</t>
  </si>
  <si>
    <t>KZN294 Maphumulo</t>
  </si>
  <si>
    <t>KZN433 Greater Kokstad</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</si>
  <si>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</si>
  <si>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</si>
  <si>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</si>
  <si>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</si>
  <si>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</si>
  <si>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</si>
  <si>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</si>
  <si>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</si>
  <si>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</si>
  <si>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</si>
  <si>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</si>
  <si>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</si>
  <si>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</si>
  <si>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</si>
  <si>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</si>
  <si>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</si>
  <si>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LIM471 Ephraim Mogale</t>
  </si>
  <si>
    <t>LIM472 Elias Motsoaledi</t>
  </si>
  <si>
    <t>LIM473 Makhuduthamaga</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</si>
  <si>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</si>
  <si>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</si>
  <si>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</si>
  <si>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</si>
  <si>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</si>
  <si>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</si>
  <si>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</si>
  <si>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</si>
  <si>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</si>
  <si>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</si>
  <si>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</si>
  <si>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</si>
  <si>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</si>
  <si>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</si>
  <si>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</si>
  <si>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</si>
  <si>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</si>
  <si>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</si>
  <si>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</si>
  <si>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</si>
  <si>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</si>
  <si>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</si>
  <si>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</si>
  <si>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</si>
  <si>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</si>
  <si>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</si>
  <si>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</si>
  <si>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</si>
  <si>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</si>
  <si>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</si>
  <si>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</si>
  <si>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</si>
  <si>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</si>
  <si>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</si>
  <si>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</si>
  <si>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</si>
  <si>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</si>
  <si>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</si>
  <si>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</si>
  <si>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</si>
  <si>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</si>
  <si>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</si>
  <si>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</si>
  <si>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</si>
  <si>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</si>
  <si>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</si>
  <si>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</si>
  <si>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</si>
  <si>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</si>
  <si>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</si>
  <si>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</si>
  <si>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</si>
  <si>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</si>
  <si>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</si>
  <si>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</si>
  <si>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</si>
  <si>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</si>
  <si>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</si>
  <si>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</si>
  <si>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</si>
  <si>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</si>
  <si>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</si>
  <si>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</si>
  <si>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</si>
  <si>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</si>
  <si>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</si>
  <si>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</si>
  <si>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</si>
  <si>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</si>
  <si>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</si>
  <si>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</si>
  <si>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</si>
  <si>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</si>
  <si>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</si>
  <si>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</si>
  <si>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</si>
  <si>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</si>
  <si>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</si>
  <si>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</si>
  <si>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</si>
  <si>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</si>
  <si>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</si>
  <si>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</si>
  <si>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</si>
  <si>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</si>
  <si>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</si>
  <si>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</si>
  <si>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</si>
  <si>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</si>
  <si>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</si>
  <si>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</si>
  <si>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</si>
  <si>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</si>
  <si>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</si>
  <si>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</si>
  <si>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</si>
  <si>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</si>
  <si>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</si>
  <si>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</si>
  <si>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</si>
  <si>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</si>
  <si>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</si>
  <si>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</si>
  <si>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</si>
  <si>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</si>
  <si>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</si>
  <si>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</si>
  <si>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</si>
  <si>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</si>
  <si>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</si>
  <si>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</si>
  <si>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</si>
  <si>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</si>
  <si>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</si>
  <si>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</si>
  <si>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</si>
  <si>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</si>
  <si>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</si>
  <si>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</si>
  <si>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</si>
  <si>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</si>
  <si>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</si>
  <si>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</si>
  <si>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</si>
  <si>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</si>
  <si>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</si>
  <si>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</si>
  <si>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</si>
  <si>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</si>
  <si>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</si>
  <si>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</si>
  <si>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</si>
  <si>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</si>
  <si>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</si>
  <si>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</si>
  <si>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</si>
  <si>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</si>
  <si>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</si>
  <si>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</si>
  <si>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</si>
  <si>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Total FMG spent</t>
  </si>
  <si>
    <t>Total spending this month</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</si>
  <si>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</si>
  <si>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</si>
  <si>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</si>
  <si>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</si>
  <si>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</si>
  <si>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</si>
  <si>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</si>
  <si>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</si>
  <si>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</si>
  <si>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 xml:space="preserve">       - Preparation and Implementation of Financial Recovery Plans</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</si>
  <si>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</si>
  <si>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</si>
  <si>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</si>
  <si>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</si>
  <si>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</si>
  <si>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</si>
  <si>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</si>
  <si>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</si>
  <si>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</si>
  <si>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</si>
  <si>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</si>
  <si>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</si>
  <si>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CFO Acting 
Yes/ No</t>
  </si>
  <si>
    <t>Shared 
Outsourced
Co- Sourced 
Inhouse</t>
  </si>
  <si>
    <t>Confirmation &amp; Authorization from the Accounting Officer &amp; Chief Financial Officer or Delegatee</t>
  </si>
  <si>
    <t xml:space="preserve">Rand 
 </t>
  </si>
  <si>
    <t>No</t>
  </si>
  <si>
    <t>Yes</t>
  </si>
  <si>
    <t>Disclaimer</t>
  </si>
  <si>
    <t>Adverse</t>
  </si>
  <si>
    <t xml:space="preserve">Shared </t>
  </si>
  <si>
    <t>Outsourced</t>
  </si>
  <si>
    <t xml:space="preserve">Co- Sourced </t>
  </si>
  <si>
    <t>Inhouse</t>
  </si>
  <si>
    <t>Outcome still pending</t>
  </si>
  <si>
    <t>Please note for July's return, this amount would be 0.</t>
  </si>
  <si>
    <t>Audit Action Plan in place 
(Yes/ No)</t>
  </si>
  <si>
    <t>Audit Action Plan</t>
  </si>
  <si>
    <t>MM Acting (Yes/No)</t>
  </si>
  <si>
    <t>Name of MM</t>
  </si>
  <si>
    <t>Appointment of appropriately skilled SCM personnel</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</si>
  <si>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</si>
  <si>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</si>
  <si>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</si>
  <si>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</si>
  <si>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</si>
  <si>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</si>
  <si>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</si>
  <si>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</si>
  <si>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</si>
  <si>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</si>
  <si>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</si>
  <si>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</si>
  <si>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</si>
  <si>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</si>
  <si>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</si>
  <si>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</si>
  <si>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</si>
  <si>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</si>
  <si>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</si>
  <si>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</si>
  <si>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</si>
  <si>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</si>
  <si>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</si>
  <si>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</si>
  <si>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</si>
  <si>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 xml:space="preserve">MP326 City of Mbombela </t>
  </si>
  <si>
    <t>MP301 Chief Albert Luthuli</t>
  </si>
  <si>
    <t>MP304 Pixley Ka Isaka Seme (MP)</t>
  </si>
  <si>
    <t xml:space="preserve">NC087 Dawid Kruiper </t>
  </si>
  <si>
    <t xml:space="preserve">       - Acquisition, Upgrading and Maintenance of Financial Systems and Mscoa</t>
  </si>
  <si>
    <t xml:space="preserve">       - Preparation and timely submission of Annual Financial Statements for audits</t>
  </si>
  <si>
    <t xml:space="preserve">       - Support implementation of corrective actions to address audit findings</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</si>
  <si>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</si>
  <si>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</si>
  <si>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</si>
  <si>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</si>
  <si>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</si>
  <si>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t xml:space="preserve">Total number of items on the FMCMM and ratio Action plan </t>
  </si>
  <si>
    <t xml:space="preserve">Number of items completed on the FMCMM and ratio Action Plan </t>
  </si>
  <si>
    <t>Number of items outstanding on the FMCMM and ratio action plan</t>
  </si>
  <si>
    <t xml:space="preserve">       -  Address shortcomings identified in the FMCMM Assessment report</t>
  </si>
  <si>
    <t>KZN213 uMzumbe</t>
  </si>
  <si>
    <t>KZN224 iMpendle</t>
  </si>
  <si>
    <t>Performance Information: Audit Outcomes</t>
  </si>
  <si>
    <t>Performance Information: Financial Management Capability Maturity Module (FMCMM)</t>
  </si>
  <si>
    <t>Performance Information: Internal Audit Units (IA) and Audit Committees (AC)</t>
  </si>
  <si>
    <t>Unqualified with findings</t>
  </si>
  <si>
    <t xml:space="preserve">Qualified </t>
  </si>
  <si>
    <t>Unqualified with no findings</t>
  </si>
  <si>
    <t xml:space="preserve">The municipality is required to compile and submit the FMG Support Plan to the National Treasury by 7th April, prior to the commencement of the new financial year and any amendments thereafter, within 30 days   </t>
  </si>
  <si>
    <t>Note - If funds committed, follow process for rollover of funds. Please note that this should not be a negative amount.</t>
  </si>
  <si>
    <t>Note - This should only be unspent FMG funds returned to the National Revenue Fund or taken off equitable share</t>
  </si>
  <si>
    <t>Note - This should be funds that are approved by NT as rollover</t>
  </si>
  <si>
    <t>Total spent year -to-date (See last months return - Section B: A31)</t>
  </si>
  <si>
    <t>Allocation as per support plan</t>
  </si>
  <si>
    <t>Allocation Unspent</t>
  </si>
  <si>
    <t>Aggregate spending from previous months</t>
  </si>
  <si>
    <t>Total spending to date</t>
  </si>
  <si>
    <t>Comment</t>
  </si>
  <si>
    <r>
      <t xml:space="preserve">Total unspent FMG approved for rollover </t>
    </r>
    <r>
      <rPr>
        <sz val="14"/>
        <color indexed="8"/>
        <rFont val="Arial"/>
        <family val="2"/>
      </rPr>
      <t>(Refer to Section A: A15)</t>
    </r>
  </si>
  <si>
    <t xml:space="preserve">       - Towards strengthening capacity in Budget and Treasury Office (BTO), internal audit and audit   
          committee</t>
  </si>
  <si>
    <r>
      <t>Name of Municipality</t>
    </r>
    <r>
      <rPr>
        <sz val="14"/>
        <color indexed="8"/>
        <rFont val="Arial"/>
        <family val="2"/>
      </rPr>
      <t xml:space="preserve"> </t>
    </r>
  </si>
  <si>
    <r>
      <t xml:space="preserve">Did the municipality develop an action plan to address the shortcomings identified in the FMCMM and ratio assessment report
</t>
    </r>
    <r>
      <rPr>
        <b/>
        <i/>
        <sz val="14"/>
        <color indexed="8"/>
        <rFont val="Arial"/>
        <family val="2"/>
      </rPr>
      <t>The FMCMM action plan must be submitted to NT  by 30 September and a progress report on implementation of the plan on a quarterly basis thereof</t>
    </r>
  </si>
  <si>
    <t>LIM345 Collins Chabane</t>
  </si>
  <si>
    <t>LIM476 Tubatse - Fetakgomo</t>
  </si>
  <si>
    <t>LIM368 Modimolle -Mookgophong</t>
  </si>
  <si>
    <t>NW405  Dawid Kruiper</t>
  </si>
  <si>
    <t>Please report on the previous year audit action plan until the audit action plan for the new year is developed</t>
  </si>
  <si>
    <t>Performance Information: Disciplinary boards</t>
  </si>
  <si>
    <t>Is the disciplinary board established and functional</t>
  </si>
  <si>
    <t xml:space="preserve"> Established
 Yes/No</t>
  </si>
  <si>
    <t>Functional 
Yes/No</t>
  </si>
  <si>
    <t>How many times did they meet this month</t>
  </si>
  <si>
    <t>What were the resolutions taken (Send copies of the resolutions)</t>
  </si>
  <si>
    <t>Note - Must be faxed to - 012 - 315 5230/ 086 650 5417 &amp; emailed to fmg@treasury.gov.za. The municipality is required to confirm receipt by calling 012 315 5201/5308</t>
  </si>
  <si>
    <t xml:space="preserve">       -  Support the implementation of the financial misconduct regulation and promote consequemce management</t>
  </si>
  <si>
    <t xml:space="preserve">       -  To strengthen  financial governance and oversight as well as functioning of MPAC</t>
  </si>
  <si>
    <t>R. Ontong</t>
  </si>
  <si>
    <t>D. McThomas</t>
  </si>
  <si>
    <t>The completion dates vary per focus area and question. Most of the findings will be addressed before the end of the financial year (30 June 2020)</t>
  </si>
  <si>
    <t>The municipality assessed all the focus areas and compiled action plans for all the focus areas with "partial" of "no" answers in place.</t>
  </si>
  <si>
    <t>n/a</t>
  </si>
  <si>
    <r>
      <t xml:space="preserve">Name of the Chief Financial Officer - </t>
    </r>
    <r>
      <rPr>
        <b/>
        <sz val="14"/>
        <color theme="1"/>
        <rFont val="Arial"/>
        <family val="2"/>
      </rPr>
      <t>R. Ontong</t>
    </r>
    <r>
      <rPr>
        <sz val="14"/>
        <color theme="1"/>
        <rFont val="Arial"/>
        <family val="2"/>
      </rPr>
      <t xml:space="preserve">                                                                                                    Signature - _______________________________________________                                                                                         Date -</t>
    </r>
    <r>
      <rPr>
        <b/>
        <sz val="14"/>
        <color theme="1"/>
        <rFont val="Arial"/>
        <family val="2"/>
      </rPr>
      <t xml:space="preserve"> 8 October 2019</t>
    </r>
  </si>
  <si>
    <r>
      <t xml:space="preserve">Name of the Accounting Officer -  </t>
    </r>
    <r>
      <rPr>
        <b/>
        <sz val="14"/>
        <color theme="1"/>
        <rFont val="Arial"/>
        <family val="2"/>
      </rPr>
      <t xml:space="preserve">D. McThomas  </t>
    </r>
    <r>
      <rPr>
        <sz val="14"/>
        <color theme="1"/>
        <rFont val="Arial"/>
        <family val="2"/>
      </rPr>
      <t xml:space="preserve">                                                                                              Signature - _______________________________________________                                                                                         Date - </t>
    </r>
    <r>
      <rPr>
        <b/>
        <sz val="14"/>
        <color theme="1"/>
        <rFont val="Arial"/>
        <family val="2"/>
      </rPr>
      <t>8 October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</si>
</sst>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4"/>
      <color indexed="8"/>
      <name val="Arial"/>
      <family val="2"/>
    </font>
    <font>
      <sz val="14"/>
      <name val="Arial"/>
      <family val="2"/>
    </font>
    <font>
      <b/>
      <i/>
      <sz val="14"/>
      <color indexed="8"/>
      <name val="Arial"/>
      <family val="2"/>
    </font>
    <font>
      <b/>
      <sz val="14"/>
      <name val="Arial"/>
      <family val="2"/>
    </font>
    <font>
      <sz val="14"/>
      <color theme="1"/>
      <name val="Arial"/>
      <family val="2"/>
    </font>
    <font>
      <b/>
      <sz val="14"/>
      <color theme="1"/>
      <name val="Arial"/>
      <family val="2"/>
    </font>
    <font>
      <b/>
      <sz val="14"/>
      <color rgb="FFFF0000"/>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250">
    <xf numFmtId="0" fontId="0" fillId="0" borderId="0" xfId="0"/>
    <xf numFmtId="0" fontId="5" fillId="0" borderId="0" xfId="0" applyFont="1" applyProtection="1">
      <protection locked="0"/>
    </xf>
    <xf numFmtId="0" fontId="2" fillId="0" borderId="0" xfId="0" applyFont="1" applyProtection="1">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17" fontId="6" fillId="2" borderId="2" xfId="0" applyNumberFormat="1" applyFont="1" applyFill="1" applyBorder="1" applyAlignment="1" applyProtection="1">
      <alignment horizontal="left"/>
      <protection locked="0"/>
    </xf>
    <xf numFmtId="0" fontId="6" fillId="0" borderId="2" xfId="0" applyFont="1" applyBorder="1" applyAlignment="1" applyProtection="1">
      <alignment horizontal="center"/>
    </xf>
    <xf numFmtId="4" fontId="5" fillId="2" borderId="3" xfId="0" applyNumberFormat="1" applyFont="1" applyFill="1" applyBorder="1" applyProtection="1">
      <protection locked="0"/>
    </xf>
    <xf numFmtId="4" fontId="5" fillId="2" borderId="4" xfId="0" applyNumberFormat="1" applyFont="1" applyFill="1" applyBorder="1" applyProtection="1">
      <protection locked="0"/>
    </xf>
    <xf numFmtId="4" fontId="5" fillId="3" borderId="5" xfId="0" applyNumberFormat="1" applyFont="1" applyFill="1" applyBorder="1" applyProtection="1"/>
    <xf numFmtId="4" fontId="5" fillId="2" borderId="6" xfId="0" applyNumberFormat="1" applyFont="1" applyFill="1" applyBorder="1" applyProtection="1">
      <protection locked="0"/>
    </xf>
    <xf numFmtId="4" fontId="5" fillId="0" borderId="2" xfId="0" applyNumberFormat="1" applyFont="1" applyBorder="1" applyProtection="1"/>
    <xf numFmtId="0" fontId="5" fillId="0" borderId="2" xfId="0" applyFont="1" applyBorder="1" applyProtection="1">
      <protection locked="0"/>
    </xf>
    <xf numFmtId="0" fontId="6" fillId="0" borderId="7" xfId="0" applyFont="1" applyBorder="1" applyAlignment="1" applyProtection="1">
      <alignment horizontal="center" wrapText="1"/>
    </xf>
    <xf numFmtId="4" fontId="5" fillId="3" borderId="7" xfId="0" applyNumberFormat="1" applyFont="1" applyFill="1" applyBorder="1" applyProtection="1"/>
    <xf numFmtId="4" fontId="5" fillId="3" borderId="8" xfId="0" applyNumberFormat="1" applyFont="1" applyFill="1" applyBorder="1" applyProtection="1"/>
    <xf numFmtId="0" fontId="6" fillId="0" borderId="9"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4" fontId="5" fillId="2" borderId="5" xfId="0" applyNumberFormat="1" applyFont="1" applyFill="1" applyBorder="1" applyProtection="1">
      <protection locked="0"/>
    </xf>
    <xf numFmtId="2" fontId="5" fillId="2" borderId="9" xfId="0" applyNumberFormat="1" applyFont="1" applyFill="1" applyBorder="1" applyAlignment="1" applyProtection="1">
      <protection locked="0"/>
    </xf>
    <xf numFmtId="2" fontId="5" fillId="0" borderId="9" xfId="0" applyNumberFormat="1" applyFont="1" applyFill="1" applyBorder="1" applyAlignment="1" applyProtection="1"/>
    <xf numFmtId="4" fontId="5" fillId="0" borderId="11" xfId="0" applyNumberFormat="1" applyFont="1" applyFill="1" applyBorder="1" applyAlignment="1" applyProtection="1"/>
    <xf numFmtId="4" fontId="5" fillId="2" borderId="12" xfId="0" applyNumberFormat="1" applyFont="1" applyFill="1" applyBorder="1" applyProtection="1">
      <protection locked="0"/>
    </xf>
    <xf numFmtId="2" fontId="5" fillId="0" borderId="10" xfId="0" applyNumberFormat="1" applyFont="1" applyBorder="1" applyProtection="1"/>
    <xf numFmtId="2" fontId="5" fillId="0" borderId="11" xfId="0" applyNumberFormat="1" applyFont="1" applyBorder="1" applyProtection="1"/>
    <xf numFmtId="4" fontId="5" fillId="0" borderId="6" xfId="0" applyNumberFormat="1" applyFont="1" applyBorder="1" applyProtection="1"/>
    <xf numFmtId="4" fontId="6" fillId="0" borderId="14" xfId="0" applyNumberFormat="1" applyFont="1" applyBorder="1" applyProtection="1"/>
    <xf numFmtId="0" fontId="6" fillId="0" borderId="15" xfId="0" applyFont="1" applyBorder="1" applyAlignment="1" applyProtection="1">
      <alignment horizontal="center" wrapText="1"/>
    </xf>
    <xf numFmtId="4" fontId="6" fillId="0" borderId="14" xfId="0" applyNumberFormat="1" applyFont="1" applyBorder="1" applyAlignment="1" applyProtection="1">
      <alignment horizontal="center"/>
      <protection locked="0"/>
    </xf>
    <xf numFmtId="4" fontId="6" fillId="0" borderId="15" xfId="0" applyNumberFormat="1" applyFont="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6" fillId="0" borderId="14" xfId="0" applyFont="1" applyBorder="1" applyAlignment="1" applyProtection="1">
      <alignment horizontal="center"/>
    </xf>
    <xf numFmtId="0" fontId="6" fillId="0" borderId="14" xfId="0" applyFont="1" applyBorder="1" applyAlignment="1" applyProtection="1">
      <alignment horizontal="center" wrapText="1"/>
    </xf>
    <xf numFmtId="0" fontId="6" fillId="2" borderId="11"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17" fontId="5" fillId="2" borderId="9" xfId="0" applyNumberFormat="1" applyFont="1" applyFill="1" applyBorder="1" applyAlignment="1" applyProtection="1">
      <protection locked="0"/>
    </xf>
    <xf numFmtId="17" fontId="5" fillId="2" borderId="10" xfId="0" applyNumberFormat="1" applyFont="1" applyFill="1" applyBorder="1" applyAlignment="1" applyProtection="1">
      <protection locked="0"/>
    </xf>
    <xf numFmtId="0" fontId="6" fillId="2" borderId="10" xfId="0" applyFont="1" applyFill="1" applyBorder="1" applyAlignment="1" applyProtection="1">
      <alignment horizontal="center"/>
      <protection locked="0"/>
    </xf>
    <xf numFmtId="1" fontId="6" fillId="2" borderId="10"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9"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2" borderId="17" xfId="0" applyNumberFormat="1" applyFont="1" applyFill="1" applyBorder="1" applyAlignment="1" applyProtection="1">
      <alignment horizontal="center" wrapText="1"/>
      <protection locked="0"/>
    </xf>
    <xf numFmtId="0" fontId="6" fillId="2" borderId="17" xfId="0" applyFont="1" applyFill="1" applyBorder="1" applyAlignment="1" applyProtection="1">
      <alignment horizontal="center" wrapText="1"/>
      <protection locked="0"/>
    </xf>
    <xf numFmtId="0" fontId="6" fillId="0" borderId="17" xfId="0" applyFont="1" applyBorder="1" applyAlignment="1" applyProtection="1">
      <alignment wrapText="1"/>
    </xf>
    <xf numFmtId="0" fontId="7" fillId="0" borderId="20" xfId="0" applyFont="1" applyBorder="1" applyAlignment="1">
      <alignment vertical="center" wrapText="1"/>
    </xf>
    <xf numFmtId="0" fontId="6" fillId="2" borderId="10" xfId="0" applyNumberFormat="1" applyFont="1" applyFill="1" applyBorder="1" applyAlignment="1" applyProtection="1">
      <alignment horizontal="center"/>
      <protection locked="0"/>
    </xf>
    <xf numFmtId="0" fontId="6" fillId="2" borderId="11" xfId="0" applyNumberFormat="1" applyFont="1" applyFill="1" applyBorder="1" applyAlignment="1" applyProtection="1">
      <alignment horizontal="center"/>
      <protection locked="0"/>
    </xf>
    <xf numFmtId="0" fontId="6" fillId="0" borderId="21" xfId="0" applyFont="1" applyBorder="1" applyAlignment="1" applyProtection="1">
      <alignment vertical="top" wrapText="1"/>
    </xf>
    <xf numFmtId="0" fontId="6" fillId="2" borderId="22" xfId="0" applyFont="1" applyFill="1" applyBorder="1" applyAlignment="1" applyProtection="1">
      <alignment horizontal="center" vertical="center"/>
      <protection locked="0"/>
    </xf>
    <xf numFmtId="0" fontId="7" fillId="0" borderId="21" xfId="0" applyNumberFormat="1" applyFont="1" applyFill="1" applyBorder="1" applyAlignment="1" applyProtection="1">
      <alignment vertical="center" wrapText="1"/>
    </xf>
    <xf numFmtId="0" fontId="6" fillId="0" borderId="19" xfId="0" applyFont="1" applyBorder="1" applyAlignment="1" applyProtection="1">
      <alignment horizontal="center" wrapText="1"/>
    </xf>
    <xf numFmtId="0" fontId="6" fillId="0" borderId="2" xfId="0" applyFont="1" applyBorder="1" applyAlignment="1" applyProtection="1">
      <alignment horizontal="center" wrapText="1"/>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5" fillId="0" borderId="0" xfId="0" applyFont="1" applyBorder="1" applyProtection="1">
      <protection locked="0"/>
    </xf>
    <xf numFmtId="0" fontId="5" fillId="0" borderId="8" xfId="0" applyFont="1" applyBorder="1" applyProtection="1">
      <protection locked="0"/>
    </xf>
    <xf numFmtId="0" fontId="5" fillId="0" borderId="1" xfId="0" applyFont="1" applyBorder="1" applyProtection="1">
      <protection locked="0"/>
    </xf>
    <xf numFmtId="0" fontId="5" fillId="0" borderId="7"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4" fillId="4" borderId="10" xfId="0" applyFont="1" applyFill="1" applyBorder="1" applyProtection="1">
      <protection locked="0"/>
    </xf>
    <xf numFmtId="0" fontId="6" fillId="4" borderId="10" xfId="0" applyFont="1" applyFill="1" applyBorder="1" applyProtection="1">
      <protection locked="0"/>
    </xf>
    <xf numFmtId="0" fontId="2" fillId="0" borderId="10" xfId="0" applyFont="1" applyBorder="1" applyProtection="1">
      <protection locked="0"/>
    </xf>
    <xf numFmtId="0" fontId="4" fillId="0" borderId="10" xfId="0" applyFont="1" applyBorder="1" applyAlignment="1" applyProtection="1">
      <alignment horizontal="left" vertical="center" wrapText="1"/>
      <protection locked="0" hidden="1"/>
    </xf>
    <xf numFmtId="0" fontId="5" fillId="0" borderId="10" xfId="0" applyFont="1" applyBorder="1" applyProtection="1">
      <protection locked="0"/>
    </xf>
    <xf numFmtId="0" fontId="4" fillId="0" borderId="10" xfId="0" applyFont="1" applyFill="1" applyBorder="1" applyAlignment="1" applyProtection="1">
      <alignment horizontal="left" vertical="center" wrapText="1"/>
      <protection locked="0" hidden="1"/>
    </xf>
    <xf numFmtId="0" fontId="4" fillId="0" borderId="10" xfId="0" applyFont="1" applyBorder="1" applyAlignment="1" applyProtection="1">
      <alignment vertical="center"/>
      <protection locked="0" hidden="1"/>
    </xf>
    <xf numFmtId="0" fontId="4" fillId="0" borderId="10" xfId="0" applyFont="1" applyBorder="1" applyProtection="1">
      <protection locked="0" hidden="1"/>
    </xf>
    <xf numFmtId="0" fontId="5" fillId="2" borderId="39"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7" fillId="0" borderId="17" xfId="0"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4" fontId="5" fillId="3" borderId="18" xfId="0" applyNumberFormat="1" applyFont="1" applyFill="1" applyBorder="1" applyProtection="1"/>
    <xf numFmtId="4" fontId="5" fillId="0" borderId="54" xfId="0" applyNumberFormat="1" applyFont="1" applyBorder="1" applyProtection="1"/>
    <xf numFmtId="0" fontId="6" fillId="2" borderId="2" xfId="0" applyFont="1" applyFill="1" applyBorder="1" applyAlignment="1" applyProtection="1">
      <alignment horizontal="center" vertical="top" wrapText="1"/>
      <protection locked="0"/>
    </xf>
    <xf numFmtId="0" fontId="6" fillId="2" borderId="1" xfId="0" quotePrefix="1" applyNumberFormat="1" applyFont="1" applyFill="1" applyBorder="1" applyAlignment="1" applyProtection="1">
      <alignment horizontal="center" vertical="center"/>
      <protection locked="0"/>
    </xf>
    <xf numFmtId="0" fontId="6" fillId="2" borderId="23" xfId="0" applyNumberFormat="1" applyFont="1" applyFill="1" applyBorder="1" applyAlignment="1" applyProtection="1">
      <alignment horizontal="center" vertical="center"/>
      <protection locked="0"/>
    </xf>
    <xf numFmtId="0" fontId="6" fillId="2" borderId="24" xfId="0" applyNumberFormat="1" applyFont="1" applyFill="1" applyBorder="1" applyAlignment="1" applyProtection="1">
      <alignment horizontal="center" vertical="center"/>
      <protection locked="0"/>
    </xf>
    <xf numFmtId="0" fontId="6" fillId="0" borderId="29" xfId="0" applyFont="1" applyBorder="1" applyAlignment="1" applyProtection="1">
      <alignment horizontal="center"/>
    </xf>
    <xf numFmtId="0" fontId="6" fillId="0" borderId="30"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5" fillId="0" borderId="32" xfId="0" applyFont="1" applyBorder="1" applyAlignment="1" applyProtection="1">
      <alignment horizontal="left" wrapText="1"/>
    </xf>
    <xf numFmtId="0" fontId="5" fillId="0" borderId="10" xfId="0" applyFont="1" applyBorder="1" applyAlignment="1" applyProtection="1">
      <alignment horizontal="left" wrapText="1"/>
    </xf>
    <xf numFmtId="0" fontId="5" fillId="0" borderId="11" xfId="0" applyFont="1" applyBorder="1" applyAlignment="1" applyProtection="1">
      <alignment horizontal="left" wrapText="1"/>
    </xf>
    <xf numFmtId="0" fontId="5" fillId="0" borderId="33" xfId="0" applyFont="1" applyBorder="1" applyAlignment="1" applyProtection="1">
      <alignment horizontal="left" wrapText="1"/>
    </xf>
    <xf numFmtId="0" fontId="5" fillId="0" borderId="34" xfId="0" applyFont="1" applyBorder="1" applyAlignment="1" applyProtection="1">
      <alignment horizontal="left" wrapText="1"/>
    </xf>
    <xf numFmtId="0" fontId="5" fillId="0" borderId="35" xfId="0" applyFont="1" applyBorder="1" applyAlignment="1" applyProtection="1">
      <alignment horizontal="left" wrapText="1"/>
    </xf>
    <xf numFmtId="0" fontId="6" fillId="2" borderId="36"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6" fillId="0" borderId="21" xfId="0" applyFont="1" applyBorder="1" applyAlignment="1" applyProtection="1">
      <alignment horizontal="left"/>
    </xf>
    <xf numFmtId="0" fontId="6" fillId="0" borderId="27" xfId="0" applyFont="1" applyBorder="1" applyAlignment="1" applyProtection="1">
      <alignment horizontal="left"/>
    </xf>
    <xf numFmtId="0" fontId="6" fillId="0" borderId="28" xfId="0" applyFont="1" applyBorder="1" applyAlignment="1" applyProtection="1">
      <alignment horizontal="left"/>
    </xf>
    <xf numFmtId="0" fontId="6" fillId="0" borderId="10" xfId="0" applyFont="1" applyBorder="1" applyAlignment="1" applyProtection="1">
      <alignment horizontal="left"/>
    </xf>
    <xf numFmtId="17" fontId="6" fillId="2" borderId="11" xfId="0" quotePrefix="1" applyNumberFormat="1" applyFont="1" applyFill="1" applyBorder="1" applyAlignment="1" applyProtection="1">
      <alignment horizontal="left"/>
      <protection locked="0"/>
    </xf>
    <xf numFmtId="17" fontId="6" fillId="2" borderId="39" xfId="0" quotePrefix="1" applyNumberFormat="1" applyFont="1" applyFill="1" applyBorder="1" applyAlignment="1" applyProtection="1">
      <alignment horizontal="left"/>
      <protection locked="0"/>
    </xf>
    <xf numFmtId="17" fontId="6" fillId="2" borderId="9" xfId="0" quotePrefix="1" applyNumberFormat="1" applyFont="1" applyFill="1" applyBorder="1" applyAlignment="1" applyProtection="1">
      <alignment horizontal="left"/>
      <protection locked="0"/>
    </xf>
    <xf numFmtId="17" fontId="6" fillId="2" borderId="11" xfId="0" applyNumberFormat="1" applyFont="1" applyFill="1" applyBorder="1" applyAlignment="1" applyProtection="1">
      <alignment horizontal="left"/>
      <protection locked="0"/>
    </xf>
    <xf numFmtId="17" fontId="6" fillId="2" borderId="39" xfId="0" applyNumberFormat="1" applyFont="1" applyFill="1" applyBorder="1" applyAlignment="1" applyProtection="1">
      <alignment horizontal="left"/>
      <protection locked="0"/>
    </xf>
    <xf numFmtId="17" fontId="6" fillId="2" borderId="9" xfId="0" applyNumberFormat="1" applyFont="1" applyFill="1" applyBorder="1" applyAlignment="1" applyProtection="1">
      <alignment horizontal="left"/>
      <protection locked="0"/>
    </xf>
    <xf numFmtId="0" fontId="6" fillId="0" borderId="17" xfId="0" applyFont="1" applyBorder="1" applyAlignment="1" applyProtection="1">
      <alignment horizontal="left"/>
    </xf>
    <xf numFmtId="0" fontId="5" fillId="0" borderId="24" xfId="0" applyFont="1" applyBorder="1" applyAlignment="1" applyProtection="1">
      <alignment horizontal="center"/>
      <protection locked="0"/>
    </xf>
    <xf numFmtId="0" fontId="5" fillId="0" borderId="41" xfId="0" applyFont="1" applyBorder="1" applyAlignment="1" applyProtection="1">
      <alignment horizontal="center"/>
    </xf>
    <xf numFmtId="0" fontId="5" fillId="0" borderId="22" xfId="0" applyFont="1" applyBorder="1" applyAlignment="1" applyProtection="1">
      <alignment horizontal="center"/>
    </xf>
    <xf numFmtId="0" fontId="5" fillId="0" borderId="20" xfId="0" applyFont="1" applyBorder="1" applyAlignment="1" applyProtection="1">
      <alignment horizontal="center"/>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5" fillId="0" borderId="11" xfId="0" applyFont="1" applyFill="1" applyBorder="1" applyAlignment="1" applyProtection="1">
      <alignment horizontal="center"/>
    </xf>
    <xf numFmtId="0" fontId="5" fillId="0" borderId="9" xfId="0" applyFont="1" applyFill="1" applyBorder="1" applyAlignment="1" applyProtection="1">
      <alignment horizontal="center"/>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5" fillId="0" borderId="16" xfId="0" applyFont="1" applyBorder="1" applyAlignment="1" applyProtection="1">
      <alignment horizontal="center"/>
      <protection locked="0"/>
    </xf>
    <xf numFmtId="0" fontId="5" fillId="0" borderId="32"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6" fillId="0" borderId="44" xfId="0" applyFont="1" applyBorder="1" applyAlignment="1" applyProtection="1">
      <alignment horizontal="left" wrapText="1"/>
    </xf>
    <xf numFmtId="0" fontId="6" fillId="0" borderId="39" xfId="0" applyFont="1" applyBorder="1" applyAlignment="1" applyProtection="1">
      <alignment horizontal="left" wrapText="1"/>
    </xf>
    <xf numFmtId="0" fontId="6" fillId="0" borderId="9" xfId="0" applyFont="1" applyBorder="1" applyAlignment="1" applyProtection="1">
      <alignment horizontal="left" wrapText="1"/>
    </xf>
    <xf numFmtId="0" fontId="5" fillId="0" borderId="10" xfId="0" applyFont="1" applyBorder="1" applyAlignment="1" applyProtection="1">
      <alignment horizontal="left"/>
    </xf>
    <xf numFmtId="0" fontId="5" fillId="0" borderId="11" xfId="0" applyFont="1" applyBorder="1" applyAlignment="1" applyProtection="1">
      <alignment horizontal="left"/>
    </xf>
    <xf numFmtId="0" fontId="6" fillId="0" borderId="21"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45" xfId="0" applyFont="1" applyBorder="1" applyAlignment="1" applyProtection="1">
      <alignment horizontal="center"/>
      <protection locked="0"/>
    </xf>
    <xf numFmtId="0" fontId="6" fillId="3" borderId="21" xfId="0" applyFont="1" applyFill="1" applyBorder="1" applyAlignment="1" applyProtection="1">
      <alignment horizontal="left"/>
    </xf>
    <xf numFmtId="0" fontId="6" fillId="3" borderId="27" xfId="0" applyFont="1" applyFill="1" applyBorder="1" applyAlignment="1" applyProtection="1">
      <alignment horizontal="left"/>
    </xf>
    <xf numFmtId="0" fontId="6" fillId="3" borderId="28" xfId="0" applyFont="1" applyFill="1" applyBorder="1" applyAlignment="1" applyProtection="1">
      <alignment horizontal="left"/>
    </xf>
    <xf numFmtId="0" fontId="5" fillId="0" borderId="39" xfId="0" applyFont="1" applyBorder="1" applyAlignment="1" applyProtection="1">
      <alignment horizontal="left"/>
    </xf>
    <xf numFmtId="0" fontId="5" fillId="0" borderId="40" xfId="0" applyFont="1" applyBorder="1" applyAlignment="1" applyProtection="1">
      <alignment horizontal="left"/>
    </xf>
    <xf numFmtId="0" fontId="5" fillId="0" borderId="3" xfId="0" applyFont="1" applyFill="1" applyBorder="1" applyAlignment="1" applyProtection="1">
      <alignment horizontal="center"/>
      <protection locked="0"/>
    </xf>
    <xf numFmtId="0" fontId="5" fillId="0" borderId="42" xfId="0" applyFont="1" applyFill="1" applyBorder="1" applyAlignment="1" applyProtection="1">
      <alignment horizontal="center"/>
      <protection locked="0"/>
    </xf>
    <xf numFmtId="0" fontId="5" fillId="0" borderId="43" xfId="0" applyFont="1" applyFill="1" applyBorder="1" applyAlignment="1" applyProtection="1">
      <alignment horizontal="center"/>
      <protection locked="0"/>
    </xf>
    <xf numFmtId="0" fontId="5" fillId="0" borderId="44" xfId="0" applyFont="1" applyFill="1" applyBorder="1" applyAlignment="1" applyProtection="1">
      <alignment horizontal="center"/>
    </xf>
    <xf numFmtId="0" fontId="5" fillId="0" borderId="39" xfId="0" applyFont="1" applyFill="1" applyBorder="1" applyAlignment="1" applyProtection="1">
      <alignment horizontal="center"/>
    </xf>
    <xf numFmtId="0" fontId="6" fillId="0" borderId="32" xfId="0" applyFont="1" applyBorder="1" applyAlignment="1" applyProtection="1">
      <alignment horizontal="left"/>
    </xf>
    <xf numFmtId="0" fontId="6" fillId="0" borderId="11" xfId="0" applyFont="1" applyBorder="1" applyAlignment="1" applyProtection="1">
      <alignment horizontal="left"/>
    </xf>
    <xf numFmtId="0" fontId="6" fillId="0" borderId="14" xfId="0" applyFont="1" applyBorder="1" applyAlignment="1" applyProtection="1">
      <alignment horizontal="center"/>
    </xf>
    <xf numFmtId="0" fontId="6" fillId="0" borderId="15" xfId="0" applyFont="1" applyBorder="1" applyAlignment="1" applyProtection="1">
      <alignment horizontal="center"/>
    </xf>
    <xf numFmtId="0" fontId="6" fillId="0" borderId="16" xfId="0" applyFont="1" applyBorder="1" applyAlignment="1" applyProtection="1">
      <alignment horizontal="center"/>
    </xf>
    <xf numFmtId="17" fontId="6" fillId="2" borderId="21" xfId="0" applyNumberFormat="1" applyFont="1" applyFill="1" applyBorder="1" applyAlignment="1" applyProtection="1">
      <alignment horizontal="center"/>
      <protection locked="0"/>
    </xf>
    <xf numFmtId="17" fontId="6" fillId="2" borderId="27" xfId="0" applyNumberFormat="1" applyFont="1" applyFill="1" applyBorder="1" applyAlignment="1" applyProtection="1">
      <alignment horizontal="center"/>
      <protection locked="0"/>
    </xf>
    <xf numFmtId="17" fontId="6" fillId="2" borderId="28" xfId="0" applyNumberFormat="1" applyFont="1" applyFill="1" applyBorder="1" applyAlignment="1" applyProtection="1">
      <alignment horizontal="center"/>
      <protection locked="0"/>
    </xf>
    <xf numFmtId="0" fontId="5" fillId="0" borderId="8" xfId="0" applyFont="1" applyBorder="1" applyAlignment="1" applyProtection="1">
      <alignment horizontal="left"/>
      <protection locked="0"/>
    </xf>
    <xf numFmtId="0" fontId="5" fillId="0" borderId="0" xfId="0" applyFont="1" applyBorder="1" applyAlignment="1" applyProtection="1">
      <alignment horizontal="left"/>
      <protection locked="0"/>
    </xf>
    <xf numFmtId="0" fontId="6" fillId="0" borderId="41" xfId="0" applyFont="1" applyBorder="1" applyAlignment="1" applyProtection="1">
      <alignment horizontal="center" wrapText="1"/>
    </xf>
    <xf numFmtId="0" fontId="6" fillId="0" borderId="7" xfId="0" applyFont="1" applyBorder="1" applyAlignment="1" applyProtection="1">
      <alignment horizontal="center" wrapText="1"/>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xf>
    <xf numFmtId="0" fontId="6" fillId="0" borderId="37" xfId="0" applyFont="1" applyBorder="1" applyAlignment="1" applyProtection="1">
      <alignment horizontal="left"/>
    </xf>
    <xf numFmtId="0" fontId="6" fillId="0" borderId="38" xfId="0" applyFont="1" applyBorder="1" applyAlignment="1" applyProtection="1">
      <alignment horizontal="left"/>
    </xf>
    <xf numFmtId="1" fontId="6" fillId="2" borderId="11" xfId="0" applyNumberFormat="1" applyFont="1" applyFill="1" applyBorder="1" applyAlignment="1" applyProtection="1">
      <alignment horizontal="center"/>
      <protection locked="0"/>
    </xf>
    <xf numFmtId="1" fontId="6" fillId="2" borderId="9" xfId="0" applyNumberFormat="1" applyFont="1" applyFill="1" applyBorder="1" applyAlignment="1" applyProtection="1">
      <alignment horizontal="center"/>
      <protection locked="0"/>
    </xf>
    <xf numFmtId="0" fontId="7" fillId="0" borderId="10" xfId="0" applyFont="1" applyBorder="1" applyAlignment="1" applyProtection="1">
      <alignment horizontal="center" wrapText="1"/>
    </xf>
    <xf numFmtId="0" fontId="5" fillId="0" borderId="8" xfId="0" applyFont="1" applyBorder="1" applyAlignment="1" applyProtection="1">
      <alignment horizontal="center"/>
      <protection locked="0"/>
    </xf>
    <xf numFmtId="0" fontId="5" fillId="0" borderId="9" xfId="0" applyFont="1" applyBorder="1" applyAlignment="1" applyProtection="1">
      <alignment horizontal="left"/>
    </xf>
    <xf numFmtId="0" fontId="5" fillId="0" borderId="46" xfId="0" applyFont="1" applyBorder="1" applyAlignment="1" applyProtection="1">
      <alignment horizontal="left"/>
    </xf>
    <xf numFmtId="0" fontId="5" fillId="0" borderId="47" xfId="0" applyFont="1" applyBorder="1" applyAlignment="1" applyProtection="1">
      <alignment horizontal="left"/>
    </xf>
    <xf numFmtId="0" fontId="5" fillId="0" borderId="48" xfId="0" applyFont="1" applyBorder="1" applyAlignment="1" applyProtection="1">
      <alignment horizontal="left"/>
    </xf>
    <xf numFmtId="0" fontId="5" fillId="0" borderId="44" xfId="0" applyFont="1" applyBorder="1" applyAlignment="1" applyProtection="1">
      <alignment horizontal="left"/>
    </xf>
    <xf numFmtId="0" fontId="6" fillId="0" borderId="49" xfId="0" applyFont="1" applyBorder="1" applyAlignment="1" applyProtection="1">
      <alignment horizontal="left" wrapText="1"/>
    </xf>
    <xf numFmtId="17" fontId="5" fillId="2" borderId="31" xfId="0" applyNumberFormat="1" applyFont="1" applyFill="1" applyBorder="1" applyAlignment="1" applyProtection="1">
      <alignment horizontal="center"/>
      <protection locked="0"/>
    </xf>
    <xf numFmtId="17" fontId="5" fillId="2" borderId="43"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3" xfId="0" applyFont="1" applyBorder="1" applyAlignment="1" applyProtection="1">
      <alignment horizontal="center" wrapText="1"/>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4" xfId="0" applyFont="1" applyBorder="1" applyAlignment="1" applyProtection="1">
      <alignment horizontal="center" wrapText="1"/>
    </xf>
    <xf numFmtId="0" fontId="6" fillId="0" borderId="15" xfId="0" applyFont="1" applyBorder="1" applyAlignment="1" applyProtection="1">
      <alignment horizontal="center" wrapText="1"/>
    </xf>
    <xf numFmtId="0" fontId="6" fillId="0" borderId="19" xfId="0" applyFont="1" applyBorder="1" applyAlignment="1" applyProtection="1">
      <alignment horizontal="center" wrapText="1"/>
    </xf>
    <xf numFmtId="17" fontId="5" fillId="2" borderId="17" xfId="0" applyNumberFormat="1" applyFont="1" applyFill="1" applyBorder="1" applyAlignment="1" applyProtection="1">
      <alignment horizontal="center"/>
      <protection locked="0"/>
    </xf>
    <xf numFmtId="0" fontId="5" fillId="0" borderId="39" xfId="0" applyFont="1" applyFill="1" applyBorder="1" applyAlignment="1" applyProtection="1">
      <alignment horizontal="center"/>
      <protection locked="0"/>
    </xf>
    <xf numFmtId="0" fontId="5" fillId="0" borderId="10" xfId="0" applyFont="1" applyFill="1" applyBorder="1" applyAlignment="1" applyProtection="1">
      <alignment horizontal="center"/>
    </xf>
    <xf numFmtId="0" fontId="5" fillId="0" borderId="10" xfId="0" applyFont="1" applyFill="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14"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22" xfId="0" applyFont="1" applyBorder="1" applyAlignment="1" applyProtection="1">
      <alignment horizontal="left" wrapText="1"/>
    </xf>
    <xf numFmtId="0" fontId="6" fillId="0" borderId="20" xfId="0" applyFont="1" applyBorder="1" applyAlignment="1" applyProtection="1">
      <alignment horizontal="left" wrapText="1"/>
    </xf>
    <xf numFmtId="0" fontId="6" fillId="0" borderId="41" xfId="0" applyFont="1" applyBorder="1" applyAlignment="1" applyProtection="1">
      <alignment horizontal="left"/>
    </xf>
    <xf numFmtId="0" fontId="6" fillId="0" borderId="22" xfId="0" applyFont="1" applyBorder="1" applyAlignment="1" applyProtection="1">
      <alignment horizontal="left"/>
    </xf>
    <xf numFmtId="0" fontId="6" fillId="0" borderId="51" xfId="0" applyFont="1" applyBorder="1" applyAlignment="1" applyProtection="1">
      <alignment horizontal="left"/>
    </xf>
    <xf numFmtId="0" fontId="6" fillId="0" borderId="16" xfId="0" applyFont="1" applyBorder="1" applyAlignment="1" applyProtection="1">
      <alignment horizontal="center" wrapText="1"/>
    </xf>
    <xf numFmtId="0" fontId="6" fillId="0" borderId="11" xfId="0" applyFont="1" applyFill="1" applyBorder="1" applyAlignment="1" applyProtection="1">
      <alignment horizontal="center"/>
    </xf>
    <xf numFmtId="0" fontId="6" fillId="0" borderId="9" xfId="0" applyFont="1" applyFill="1" applyBorder="1" applyAlignment="1" applyProtection="1">
      <alignment horizontal="center"/>
    </xf>
    <xf numFmtId="2" fontId="5" fillId="0" borderId="46" xfId="0" applyNumberFormat="1" applyFont="1" applyFill="1" applyBorder="1" applyAlignment="1" applyProtection="1">
      <alignment horizontal="center"/>
    </xf>
    <xf numFmtId="2" fontId="5" fillId="0" borderId="47" xfId="0" applyNumberFormat="1" applyFont="1" applyFill="1" applyBorder="1" applyAlignment="1" applyProtection="1">
      <alignment horizontal="center"/>
    </xf>
    <xf numFmtId="2" fontId="5" fillId="0" borderId="52" xfId="0" applyNumberFormat="1" applyFont="1" applyFill="1" applyBorder="1" applyAlignment="1" applyProtection="1">
      <alignment horizontal="center"/>
    </xf>
    <xf numFmtId="0" fontId="5" fillId="0" borderId="33" xfId="0" applyFont="1" applyBorder="1" applyAlignment="1" applyProtection="1">
      <alignment horizontal="left"/>
    </xf>
    <xf numFmtId="0" fontId="5" fillId="0" borderId="34" xfId="0" applyFont="1" applyBorder="1" applyAlignment="1" applyProtection="1">
      <alignment horizontal="left"/>
    </xf>
    <xf numFmtId="0" fontId="5" fillId="0" borderId="53" xfId="0" applyFont="1" applyBorder="1" applyAlignment="1" applyProtection="1">
      <alignment horizontal="left"/>
    </xf>
    <xf numFmtId="0" fontId="6" fillId="0" borderId="8"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19" xfId="0" applyFont="1" applyBorder="1" applyAlignment="1" applyProtection="1">
      <alignment horizontal="center"/>
    </xf>
    <xf numFmtId="0" fontId="5" fillId="2" borderId="36" xfId="0" applyFont="1" applyFill="1" applyBorder="1" applyAlignment="1" applyProtection="1">
      <alignment horizontal="center" wrapText="1"/>
      <protection locked="0"/>
    </xf>
    <xf numFmtId="0" fontId="5" fillId="2" borderId="37" xfId="0" applyFont="1" applyFill="1" applyBorder="1" applyAlignment="1" applyProtection="1">
      <alignment horizontal="center" wrapText="1"/>
      <protection locked="0"/>
    </xf>
    <xf numFmtId="0" fontId="5" fillId="2" borderId="38" xfId="0" applyFont="1" applyFill="1" applyBorder="1" applyAlignment="1" applyProtection="1">
      <alignment horizontal="center" wrapText="1"/>
      <protection locked="0"/>
    </xf>
    <xf numFmtId="0" fontId="6" fillId="0" borderId="19" xfId="0" applyFont="1" applyBorder="1" applyAlignment="1" applyProtection="1">
      <alignment horizontal="left"/>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6" fillId="0" borderId="20" xfId="0" applyFont="1" applyBorder="1" applyAlignment="1" applyProtection="1">
      <alignment horizontal="center" wrapText="1"/>
    </xf>
    <xf numFmtId="0" fontId="6" fillId="0" borderId="26" xfId="0" applyFont="1" applyBorder="1" applyAlignment="1" applyProtection="1">
      <alignment horizontal="center" wrapText="1"/>
    </xf>
    <xf numFmtId="0" fontId="6" fillId="0" borderId="49" xfId="0" applyFont="1" applyBorder="1" applyAlignment="1" applyProtection="1">
      <alignment horizontal="center" wrapText="1"/>
    </xf>
    <xf numFmtId="0" fontId="6" fillId="0" borderId="50" xfId="0" applyFont="1" applyBorder="1" applyAlignment="1" applyProtection="1">
      <alignment horizontal="center" wrapText="1"/>
    </xf>
    <xf numFmtId="0" fontId="6" fillId="0" borderId="37" xfId="0" applyFont="1" applyBorder="1" applyAlignment="1" applyProtection="1">
      <alignment horizontal="center" wrapText="1"/>
    </xf>
    <xf numFmtId="0" fontId="6" fillId="0" borderId="38" xfId="0" applyFont="1" applyBorder="1" applyAlignment="1" applyProtection="1">
      <alignment horizontal="center" wrapText="1"/>
    </xf>
    <xf numFmtId="0" fontId="5" fillId="0" borderId="41" xfId="0" applyFont="1" applyBorder="1" applyAlignment="1" applyProtection="1">
      <alignment horizontal="center" vertical="top" wrapText="1"/>
    </xf>
    <xf numFmtId="0" fontId="5" fillId="0" borderId="22" xfId="0" applyFont="1" applyBorder="1" applyAlignment="1" applyProtection="1">
      <alignment horizontal="center" vertical="top" wrapText="1"/>
    </xf>
    <xf numFmtId="0" fontId="5" fillId="0" borderId="51" xfId="0" applyFont="1" applyBorder="1" applyAlignment="1" applyProtection="1">
      <alignment horizontal="center" vertical="top" wrapText="1"/>
    </xf>
    <xf numFmtId="0" fontId="5" fillId="0" borderId="4" xfId="0" applyFont="1" applyBorder="1" applyAlignment="1" applyProtection="1">
      <alignment horizontal="center" wrapText="1"/>
    </xf>
    <xf numFmtId="0" fontId="5" fillId="0" borderId="49" xfId="0" applyFont="1" applyBorder="1" applyAlignment="1" applyProtection="1">
      <alignment horizontal="center" wrapText="1"/>
    </xf>
    <xf numFmtId="0" fontId="5" fillId="0" borderId="39" xfId="0" applyFont="1" applyBorder="1" applyAlignment="1" applyProtection="1">
      <alignment horizontal="center" wrapText="1"/>
    </xf>
    <xf numFmtId="0" fontId="5" fillId="0" borderId="9" xfId="0" applyFont="1" applyBorder="1" applyAlignment="1" applyProtection="1">
      <alignment horizont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5" fillId="0" borderId="39" xfId="0" applyFont="1" applyBorder="1" applyAlignment="1" applyProtection="1">
      <alignment horizontal="left" wrapText="1"/>
    </xf>
    <xf numFmtId="0" fontId="5" fillId="0" borderId="9" xfId="0" applyFont="1" applyBorder="1" applyAlignment="1" applyProtection="1">
      <alignment horizontal="left" wrapText="1"/>
    </xf>
    <xf numFmtId="0" fontId="7" fillId="0" borderId="10" xfId="0" applyFont="1" applyFill="1" applyBorder="1" applyAlignment="1" applyProtection="1">
      <alignment horizontal="center"/>
    </xf>
    <xf numFmtId="0" fontId="6" fillId="0" borderId="4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51" xfId="0" applyFont="1" applyBorder="1" applyAlignment="1" applyProtection="1">
      <alignment horizontal="left" vertical="center"/>
    </xf>
    <xf numFmtId="0" fontId="6" fillId="0" borderId="31" xfId="0" applyFont="1" applyBorder="1" applyAlignment="1" applyProtection="1">
      <alignment horizontal="center" wrapText="1"/>
    </xf>
    <xf numFmtId="0" fontId="6" fillId="0" borderId="42" xfId="0" applyFont="1" applyBorder="1" applyAlignment="1" applyProtection="1">
      <alignment horizontal="center" wrapText="1"/>
    </xf>
    <xf numFmtId="0" fontId="6" fillId="0" borderId="5" xfId="0" applyFont="1" applyBorder="1" applyAlignment="1" applyProtection="1">
      <alignment horizontal="center" wrapText="1"/>
    </xf>
    <xf numFmtId="0" fontId="6" fillId="0" borderId="6" xfId="0" applyFont="1" applyBorder="1" applyAlignment="1" applyProtection="1">
      <alignment horizontal="center" wrapText="1"/>
    </xf>
    <xf numFmtId="1" fontId="6" fillId="2" borderId="14" xfId="0" applyNumberFormat="1" applyFont="1" applyFill="1" applyBorder="1" applyAlignment="1" applyProtection="1">
      <alignment horizontal="center" vertical="center" wrapText="1"/>
      <protection locked="0"/>
    </xf>
    <xf numFmtId="1" fontId="6" fillId="2" borderId="15" xfId="0" applyNumberFormat="1" applyFont="1" applyFill="1" applyBorder="1" applyAlignment="1" applyProtection="1">
      <alignment horizontal="center" vertical="center" wrapText="1"/>
      <protection locked="0"/>
    </xf>
    <xf numFmtId="1" fontId="6" fillId="2" borderId="19" xfId="0" applyNumberFormat="1" applyFont="1" applyFill="1" applyBorder="1" applyAlignment="1" applyProtection="1">
      <alignment horizontal="center" vertical="center" wrapText="1"/>
      <protection locked="0"/>
    </xf>
    <xf numFmtId="0" fontId="5" fillId="0" borderId="14" xfId="0" applyFont="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26" xfId="0" applyFont="1" applyBorder="1" applyAlignment="1" applyProtection="1">
      <alignment horizontal="center" vertical="top" wrapText="1"/>
    </xf>
    <xf numFmtId="0" fontId="6" fillId="0" borderId="22" xfId="0" applyFont="1" applyBorder="1" applyAlignment="1" applyProtection="1">
      <alignment horizontal="center"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56"/>
  <sheetViews>
    <sheetView tabSelected="1" topLeftCell="A61" zoomScale="50" zoomScaleNormal="50" zoomScaleSheetLayoutView="50" workbookViewId="0">
      <selection activeCell="P69" sqref="P69"/>
    </sheetView>
  </sheetViews>
  <sheetFormatPr defaultColWidth="9.140625" defaultRowHeight="18" x14ac:dyDescent="0.25"/>
  <cols>
    <col min="1" max="3" width="9.140625" style="1"/>
    <col min="4" max="4" width="20.85546875" style="1" customWidth="1"/>
    <col min="5" max="5" width="9.140625" style="1"/>
    <col min="6" max="6" width="11.5703125" style="1" customWidth="1"/>
    <col min="7" max="7" width="22.42578125" style="1" customWidth="1"/>
    <col min="8" max="8" width="40.140625" style="1" customWidth="1"/>
    <col min="9" max="9" width="27.28515625" style="1" customWidth="1"/>
    <col min="10" max="11" width="26.85546875" style="1" customWidth="1"/>
    <col min="12" max="12" width="31.140625" style="1" customWidth="1"/>
    <col min="13" max="13" width="31.42578125" style="1" customWidth="1"/>
    <col min="14" max="14" width="26.7109375" style="1" customWidth="1"/>
    <col min="15" max="15" width="27.140625" style="1" customWidth="1"/>
    <col min="16" max="16" width="23.140625" style="1" customWidth="1"/>
    <col min="17" max="17" width="31.140625" style="1" customWidth="1"/>
    <col min="18" max="18" width="36.28515625" style="1" customWidth="1"/>
    <col min="19" max="19" width="8.140625" style="1" bestFit="1" customWidth="1"/>
    <col min="20" max="20" width="15.140625" style="1" bestFit="1" customWidth="1"/>
    <col min="21" max="28" width="9.140625" style="1"/>
    <col min="29" max="31" width="9.140625" style="1" customWidth="1"/>
    <col min="32" max="32" width="9.140625" style="1"/>
    <col min="33" max="34" width="9.140625" style="1" customWidth="1"/>
    <col min="35" max="16384" width="9.140625" style="1"/>
  </cols>
  <sheetData>
    <row r="1" spans="1:30" ht="24.95" customHeight="1" x14ac:dyDescent="0.25">
      <c r="A1" s="85" t="s">
        <v>284</v>
      </c>
      <c r="B1" s="86"/>
      <c r="C1" s="86"/>
      <c r="D1" s="86"/>
      <c r="E1" s="86"/>
      <c r="F1" s="86"/>
      <c r="G1" s="86"/>
      <c r="H1" s="86"/>
      <c r="I1" s="86"/>
      <c r="J1" s="86"/>
      <c r="K1" s="86"/>
      <c r="L1" s="86"/>
      <c r="M1" s="86"/>
      <c r="N1" s="86"/>
      <c r="O1" s="87"/>
      <c r="P1" s="87"/>
      <c r="Q1" s="86"/>
      <c r="AD1" s="2"/>
    </row>
    <row r="2" spans="1:30" ht="24.95" customHeight="1" x14ac:dyDescent="0.25">
      <c r="A2" s="88" t="s">
        <v>283</v>
      </c>
      <c r="B2" s="89"/>
      <c r="C2" s="89"/>
      <c r="D2" s="89"/>
      <c r="E2" s="89"/>
      <c r="F2" s="89"/>
      <c r="G2" s="89"/>
      <c r="H2" s="89"/>
      <c r="I2" s="89"/>
      <c r="J2" s="89"/>
      <c r="K2" s="89"/>
      <c r="L2" s="89"/>
      <c r="M2" s="89"/>
      <c r="N2" s="89"/>
      <c r="O2" s="90"/>
      <c r="P2" s="90"/>
      <c r="Q2" s="89"/>
      <c r="AD2" s="2"/>
    </row>
    <row r="3" spans="1:30" ht="24.95" customHeight="1" x14ac:dyDescent="0.25">
      <c r="A3" s="91" t="s">
        <v>403</v>
      </c>
      <c r="B3" s="92"/>
      <c r="C3" s="92"/>
      <c r="D3" s="92"/>
      <c r="E3" s="92"/>
      <c r="F3" s="92"/>
      <c r="G3" s="92"/>
      <c r="H3" s="92"/>
      <c r="I3" s="92"/>
      <c r="J3" s="92"/>
      <c r="K3" s="92"/>
      <c r="L3" s="92"/>
      <c r="M3" s="92"/>
      <c r="N3" s="92"/>
      <c r="O3" s="93"/>
      <c r="P3" s="93"/>
      <c r="Q3" s="92"/>
      <c r="AD3" s="2"/>
    </row>
    <row r="4" spans="1:30" ht="24.95" customHeight="1" thickBot="1" x14ac:dyDescent="0.3">
      <c r="A4" s="94" t="s">
        <v>303</v>
      </c>
      <c r="B4" s="95"/>
      <c r="C4" s="95"/>
      <c r="D4" s="95"/>
      <c r="E4" s="95"/>
      <c r="F4" s="95"/>
      <c r="G4" s="95"/>
      <c r="H4" s="95"/>
      <c r="I4" s="95"/>
      <c r="J4" s="95"/>
      <c r="K4" s="95"/>
      <c r="L4" s="95"/>
      <c r="M4" s="95"/>
      <c r="N4" s="95"/>
      <c r="O4" s="96"/>
      <c r="P4" s="96"/>
      <c r="Q4" s="95"/>
      <c r="AD4" s="2"/>
    </row>
    <row r="5" spans="1:30" ht="24.95" customHeight="1" x14ac:dyDescent="0.25">
      <c r="A5" s="112" t="s">
        <v>390</v>
      </c>
      <c r="B5" s="112"/>
      <c r="C5" s="112"/>
      <c r="D5" s="97" t="s">
        <v>210</v>
      </c>
      <c r="E5" s="98"/>
      <c r="F5" s="98"/>
      <c r="G5" s="99"/>
      <c r="H5" s="113"/>
      <c r="I5" s="100"/>
      <c r="J5" s="100"/>
      <c r="K5" s="100"/>
      <c r="L5" s="100"/>
      <c r="M5" s="100"/>
      <c r="N5" s="100"/>
      <c r="O5" s="100"/>
      <c r="P5" s="100"/>
      <c r="Q5" s="101"/>
      <c r="AD5" s="2"/>
    </row>
    <row r="6" spans="1:30" ht="24.95" customHeight="1" x14ac:dyDescent="0.25">
      <c r="A6" s="105" t="s">
        <v>5</v>
      </c>
      <c r="B6" s="105"/>
      <c r="C6" s="105"/>
      <c r="D6" s="106" t="s">
        <v>244</v>
      </c>
      <c r="E6" s="107"/>
      <c r="F6" s="107"/>
      <c r="G6" s="108"/>
      <c r="H6" s="113"/>
      <c r="I6" s="100"/>
      <c r="J6" s="100"/>
      <c r="K6" s="100"/>
      <c r="L6" s="100"/>
      <c r="M6" s="100"/>
      <c r="N6" s="100"/>
      <c r="O6" s="100"/>
      <c r="P6" s="100"/>
      <c r="Q6" s="101"/>
      <c r="AD6" s="2"/>
    </row>
    <row r="7" spans="1:30" ht="24.95" customHeight="1" thickBot="1" x14ac:dyDescent="0.3">
      <c r="A7" s="105" t="s">
        <v>4</v>
      </c>
      <c r="B7" s="105"/>
      <c r="C7" s="105"/>
      <c r="D7" s="109" t="s">
        <v>270</v>
      </c>
      <c r="E7" s="110"/>
      <c r="F7" s="110"/>
      <c r="G7" s="111"/>
      <c r="H7" s="113"/>
      <c r="I7" s="100"/>
      <c r="J7" s="100"/>
      <c r="K7" s="100"/>
      <c r="L7" s="100"/>
      <c r="M7" s="100"/>
      <c r="N7" s="100"/>
      <c r="O7" s="100"/>
      <c r="P7" s="100"/>
      <c r="Q7" s="101"/>
      <c r="AD7" s="2"/>
    </row>
    <row r="8" spans="1:30" ht="24.95" customHeight="1" thickBot="1" x14ac:dyDescent="0.3">
      <c r="A8" s="114"/>
      <c r="B8" s="115"/>
      <c r="C8" s="115"/>
      <c r="D8" s="115"/>
      <c r="E8" s="115"/>
      <c r="F8" s="115"/>
      <c r="G8" s="115"/>
      <c r="H8" s="115"/>
      <c r="I8" s="115"/>
      <c r="J8" s="115"/>
      <c r="K8" s="115"/>
      <c r="L8" s="115"/>
      <c r="M8" s="115"/>
      <c r="N8" s="115"/>
      <c r="O8" s="115"/>
      <c r="P8" s="115"/>
      <c r="Q8" s="116"/>
      <c r="AD8" s="2"/>
    </row>
    <row r="9" spans="1:30" ht="24.95" customHeight="1" thickBot="1" x14ac:dyDescent="0.3">
      <c r="A9" s="102" t="s">
        <v>256</v>
      </c>
      <c r="B9" s="103"/>
      <c r="C9" s="103"/>
      <c r="D9" s="103"/>
      <c r="E9" s="103"/>
      <c r="F9" s="103"/>
      <c r="G9" s="103"/>
      <c r="H9" s="104"/>
      <c r="I9" s="100"/>
      <c r="J9" s="100"/>
      <c r="K9" s="100"/>
      <c r="L9" s="100"/>
      <c r="M9" s="100"/>
      <c r="N9" s="100"/>
      <c r="O9" s="100"/>
      <c r="P9" s="100"/>
      <c r="Q9" s="101"/>
      <c r="AD9" s="2"/>
    </row>
    <row r="10" spans="1:30" ht="24.95" customHeight="1" thickBot="1" x14ac:dyDescent="0.3">
      <c r="A10" s="135" t="s">
        <v>279</v>
      </c>
      <c r="B10" s="136"/>
      <c r="C10" s="136"/>
      <c r="D10" s="136"/>
      <c r="E10" s="136"/>
      <c r="F10" s="136"/>
      <c r="G10" s="137"/>
      <c r="H10" s="5" t="s">
        <v>243</v>
      </c>
      <c r="I10" s="6" t="s">
        <v>0</v>
      </c>
      <c r="J10" s="132" t="s">
        <v>1</v>
      </c>
      <c r="K10" s="133"/>
      <c r="L10" s="133"/>
      <c r="M10" s="133"/>
      <c r="N10" s="133"/>
      <c r="O10" s="134"/>
      <c r="P10" s="134"/>
      <c r="Q10" s="133"/>
      <c r="AD10" s="2"/>
    </row>
    <row r="11" spans="1:30" ht="24.95" customHeight="1" x14ac:dyDescent="0.25">
      <c r="A11" s="130" t="s">
        <v>276</v>
      </c>
      <c r="B11" s="130"/>
      <c r="C11" s="130"/>
      <c r="D11" s="130"/>
      <c r="E11" s="130"/>
      <c r="F11" s="130"/>
      <c r="G11" s="130"/>
      <c r="H11" s="131"/>
      <c r="I11" s="7"/>
      <c r="J11" s="124"/>
      <c r="K11" s="125"/>
      <c r="L11" s="125"/>
      <c r="M11" s="125"/>
      <c r="N11" s="125"/>
      <c r="O11" s="126"/>
      <c r="P11" s="126"/>
      <c r="Q11" s="125"/>
      <c r="AD11" s="2"/>
    </row>
    <row r="12" spans="1:30" ht="24.95" customHeight="1" thickBot="1" x14ac:dyDescent="0.3">
      <c r="A12" s="130" t="s">
        <v>280</v>
      </c>
      <c r="B12" s="130"/>
      <c r="C12" s="130"/>
      <c r="D12" s="130"/>
      <c r="E12" s="130"/>
      <c r="F12" s="130"/>
      <c r="G12" s="130"/>
      <c r="H12" s="131"/>
      <c r="I12" s="8"/>
      <c r="J12" s="124"/>
      <c r="K12" s="125"/>
      <c r="L12" s="125"/>
      <c r="M12" s="125"/>
      <c r="N12" s="125"/>
      <c r="O12" s="126"/>
      <c r="P12" s="126"/>
      <c r="Q12" s="125"/>
      <c r="AD12" s="2"/>
    </row>
    <row r="13" spans="1:30" ht="24.95" customHeight="1" x14ac:dyDescent="0.25">
      <c r="A13" s="130" t="s">
        <v>281</v>
      </c>
      <c r="B13" s="130"/>
      <c r="C13" s="130"/>
      <c r="D13" s="130"/>
      <c r="E13" s="130"/>
      <c r="F13" s="130"/>
      <c r="G13" s="130"/>
      <c r="H13" s="131"/>
      <c r="I13" s="9">
        <f>(I11-I12)</f>
        <v>0</v>
      </c>
      <c r="J13" s="127" t="s">
        <v>379</v>
      </c>
      <c r="K13" s="128"/>
      <c r="L13" s="128"/>
      <c r="M13" s="128"/>
      <c r="N13" s="128"/>
      <c r="O13" s="128"/>
      <c r="P13" s="128"/>
      <c r="Q13" s="129"/>
      <c r="AD13" s="2"/>
    </row>
    <row r="14" spans="1:30" ht="24.95" customHeight="1" thickBot="1" x14ac:dyDescent="0.3">
      <c r="A14" s="130" t="s">
        <v>285</v>
      </c>
      <c r="B14" s="130"/>
      <c r="C14" s="130"/>
      <c r="D14" s="130"/>
      <c r="E14" s="130"/>
      <c r="F14" s="130"/>
      <c r="G14" s="130"/>
      <c r="H14" s="131"/>
      <c r="I14" s="10"/>
      <c r="J14" s="127" t="s">
        <v>380</v>
      </c>
      <c r="K14" s="128"/>
      <c r="L14" s="128"/>
      <c r="M14" s="128"/>
      <c r="N14" s="128"/>
      <c r="O14" s="128"/>
      <c r="P14" s="128"/>
      <c r="Q14" s="129"/>
      <c r="AD14" s="2"/>
    </row>
    <row r="15" spans="1:30" ht="24.95" customHeight="1" thickBot="1" x14ac:dyDescent="0.3">
      <c r="A15" s="130" t="s">
        <v>282</v>
      </c>
      <c r="B15" s="130"/>
      <c r="C15" s="130"/>
      <c r="D15" s="130"/>
      <c r="E15" s="130"/>
      <c r="F15" s="130"/>
      <c r="G15" s="130"/>
      <c r="H15" s="131"/>
      <c r="I15" s="11">
        <f>I13-I14</f>
        <v>0</v>
      </c>
      <c r="J15" s="145" t="s">
        <v>381</v>
      </c>
      <c r="K15" s="105"/>
      <c r="L15" s="105"/>
      <c r="M15" s="105"/>
      <c r="N15" s="105"/>
      <c r="O15" s="146"/>
      <c r="P15" s="146"/>
      <c r="Q15" s="105"/>
      <c r="AD15" s="2"/>
    </row>
    <row r="16" spans="1:30" ht="24.95" customHeight="1" thickBot="1" x14ac:dyDescent="0.3">
      <c r="A16" s="135" t="s">
        <v>255</v>
      </c>
      <c r="B16" s="136"/>
      <c r="C16" s="136"/>
      <c r="D16" s="137"/>
      <c r="E16" s="150" t="s">
        <v>244</v>
      </c>
      <c r="F16" s="151"/>
      <c r="G16" s="151"/>
      <c r="H16" s="152"/>
      <c r="I16" s="12"/>
      <c r="J16" s="121"/>
      <c r="K16" s="122"/>
      <c r="L16" s="122"/>
      <c r="M16" s="122"/>
      <c r="N16" s="122"/>
      <c r="O16" s="122"/>
      <c r="P16" s="122"/>
      <c r="Q16" s="123"/>
      <c r="AD16" s="2"/>
    </row>
    <row r="17" spans="1:30" ht="35.1" customHeight="1" thickBot="1" x14ac:dyDescent="0.3">
      <c r="A17" s="135" t="s">
        <v>279</v>
      </c>
      <c r="B17" s="136"/>
      <c r="C17" s="136"/>
      <c r="D17" s="136"/>
      <c r="E17" s="136"/>
      <c r="F17" s="136"/>
      <c r="G17" s="136"/>
      <c r="H17" s="137"/>
      <c r="I17" s="13" t="s">
        <v>313</v>
      </c>
      <c r="J17" s="147" t="s">
        <v>1</v>
      </c>
      <c r="K17" s="148"/>
      <c r="L17" s="148"/>
      <c r="M17" s="148"/>
      <c r="N17" s="148"/>
      <c r="O17" s="148"/>
      <c r="P17" s="148"/>
      <c r="Q17" s="149"/>
      <c r="AD17" s="2"/>
    </row>
    <row r="18" spans="1:30" ht="24.95" customHeight="1" x14ac:dyDescent="0.25">
      <c r="A18" s="130" t="s">
        <v>277</v>
      </c>
      <c r="B18" s="130"/>
      <c r="C18" s="130"/>
      <c r="D18" s="130"/>
      <c r="E18" s="130"/>
      <c r="F18" s="130"/>
      <c r="G18" s="130"/>
      <c r="H18" s="131"/>
      <c r="I18" s="7">
        <v>1550000</v>
      </c>
      <c r="J18" s="140"/>
      <c r="K18" s="141"/>
      <c r="L18" s="141"/>
      <c r="M18" s="141"/>
      <c r="N18" s="141"/>
      <c r="O18" s="141"/>
      <c r="P18" s="141"/>
      <c r="Q18" s="142"/>
      <c r="AD18" s="2"/>
    </row>
    <row r="19" spans="1:30" ht="24.95" customHeight="1" thickBot="1" x14ac:dyDescent="0.3">
      <c r="A19" s="131" t="s">
        <v>388</v>
      </c>
      <c r="B19" s="138"/>
      <c r="C19" s="138"/>
      <c r="D19" s="138"/>
      <c r="E19" s="138"/>
      <c r="F19" s="138"/>
      <c r="G19" s="138"/>
      <c r="H19" s="139"/>
      <c r="I19" s="14">
        <f>I15</f>
        <v>0</v>
      </c>
      <c r="J19" s="143"/>
      <c r="K19" s="144"/>
      <c r="L19" s="144"/>
      <c r="M19" s="144"/>
      <c r="N19" s="144"/>
      <c r="O19" s="144"/>
      <c r="P19" s="144"/>
      <c r="Q19" s="120"/>
      <c r="AD19" s="2"/>
    </row>
    <row r="20" spans="1:30" ht="24.95" customHeight="1" x14ac:dyDescent="0.25">
      <c r="A20" s="131" t="s">
        <v>276</v>
      </c>
      <c r="B20" s="138"/>
      <c r="C20" s="138"/>
      <c r="D20" s="138"/>
      <c r="E20" s="138"/>
      <c r="F20" s="138"/>
      <c r="G20" s="138"/>
      <c r="H20" s="139"/>
      <c r="I20" s="15">
        <f>I18+I19</f>
        <v>1550000</v>
      </c>
      <c r="J20" s="143"/>
      <c r="K20" s="144"/>
      <c r="L20" s="144"/>
      <c r="M20" s="144"/>
      <c r="N20" s="144"/>
      <c r="O20" s="144"/>
      <c r="P20" s="144"/>
      <c r="Q20" s="120"/>
      <c r="AD20" s="2"/>
    </row>
    <row r="21" spans="1:30" ht="34.5" customHeight="1" thickBot="1" x14ac:dyDescent="0.3">
      <c r="A21" s="130" t="s">
        <v>382</v>
      </c>
      <c r="B21" s="130"/>
      <c r="C21" s="130"/>
      <c r="D21" s="130"/>
      <c r="E21" s="130"/>
      <c r="F21" s="130"/>
      <c r="G21" s="130"/>
      <c r="H21" s="131"/>
      <c r="I21" s="8">
        <v>0</v>
      </c>
      <c r="J21" s="127" t="s">
        <v>323</v>
      </c>
      <c r="K21" s="128"/>
      <c r="L21" s="128"/>
      <c r="M21" s="128"/>
      <c r="N21" s="172"/>
      <c r="O21" s="128"/>
      <c r="P21" s="128"/>
      <c r="Q21" s="129"/>
      <c r="AD21" s="2"/>
    </row>
    <row r="22" spans="1:30" ht="57.6" customHeight="1" thickBot="1" x14ac:dyDescent="0.3">
      <c r="A22" s="130" t="s">
        <v>287</v>
      </c>
      <c r="B22" s="130"/>
      <c r="C22" s="130"/>
      <c r="D22" s="130"/>
      <c r="E22" s="130"/>
      <c r="F22" s="130"/>
      <c r="G22" s="130"/>
      <c r="H22" s="131"/>
      <c r="I22" s="79">
        <f>SUM(I23:I30)</f>
        <v>0</v>
      </c>
      <c r="J22" s="16" t="s">
        <v>385</v>
      </c>
      <c r="K22" s="17" t="s">
        <v>386</v>
      </c>
      <c r="L22" s="17" t="s">
        <v>383</v>
      </c>
      <c r="M22" s="18" t="s">
        <v>384</v>
      </c>
      <c r="N22" s="184"/>
      <c r="O22" s="184"/>
      <c r="P22" s="197" t="s">
        <v>387</v>
      </c>
      <c r="Q22" s="198"/>
      <c r="AD22" s="2"/>
    </row>
    <row r="23" spans="1:30" ht="24.95" customHeight="1" x14ac:dyDescent="0.25">
      <c r="A23" s="130" t="s">
        <v>296</v>
      </c>
      <c r="B23" s="130"/>
      <c r="C23" s="130"/>
      <c r="D23" s="130"/>
      <c r="E23" s="130"/>
      <c r="F23" s="130"/>
      <c r="G23" s="130"/>
      <c r="H23" s="131"/>
      <c r="I23" s="19"/>
      <c r="J23" s="20"/>
      <c r="K23" s="21">
        <f>I23+J23</f>
        <v>0</v>
      </c>
      <c r="L23" s="20">
        <v>500000</v>
      </c>
      <c r="M23" s="22">
        <f>L23-K23</f>
        <v>500000</v>
      </c>
      <c r="N23" s="184" t="str">
        <f>IF(K23&gt;L23,"Revise and resubmit support plan","")</f>
        <v/>
      </c>
      <c r="O23" s="184"/>
      <c r="P23" s="117"/>
      <c r="Q23" s="118"/>
      <c r="AD23" s="2"/>
    </row>
    <row r="24" spans="1:30" ht="24.95" customHeight="1" x14ac:dyDescent="0.25">
      <c r="A24" s="130" t="s">
        <v>278</v>
      </c>
      <c r="B24" s="130"/>
      <c r="C24" s="130"/>
      <c r="D24" s="130"/>
      <c r="E24" s="130"/>
      <c r="F24" s="130"/>
      <c r="G24" s="130"/>
      <c r="H24" s="131"/>
      <c r="I24" s="23"/>
      <c r="J24" s="20"/>
      <c r="K24" s="21">
        <f t="shared" ref="K24:K32" si="0">I24+J24</f>
        <v>0</v>
      </c>
      <c r="L24" s="20">
        <v>100000</v>
      </c>
      <c r="M24" s="22">
        <f t="shared" ref="M24:M32" si="1">L24-K24</f>
        <v>100000</v>
      </c>
      <c r="N24" s="184" t="str">
        <f t="shared" ref="N24:N30" si="2">IF(K24&gt;L24,"Revise and resubmit support plan","")</f>
        <v/>
      </c>
      <c r="O24" s="184"/>
      <c r="P24" s="117"/>
      <c r="Q24" s="118"/>
      <c r="AD24" s="2"/>
    </row>
    <row r="25" spans="1:30" ht="32.450000000000003" customHeight="1" x14ac:dyDescent="0.25">
      <c r="A25" s="92" t="s">
        <v>389</v>
      </c>
      <c r="B25" s="92"/>
      <c r="C25" s="92"/>
      <c r="D25" s="92"/>
      <c r="E25" s="92"/>
      <c r="F25" s="92"/>
      <c r="G25" s="92"/>
      <c r="H25" s="93"/>
      <c r="I25" s="23"/>
      <c r="J25" s="20"/>
      <c r="K25" s="21">
        <f t="shared" si="0"/>
        <v>0</v>
      </c>
      <c r="L25" s="20">
        <v>200000</v>
      </c>
      <c r="M25" s="22">
        <f t="shared" si="1"/>
        <v>200000</v>
      </c>
      <c r="N25" s="184" t="str">
        <f t="shared" si="2"/>
        <v/>
      </c>
      <c r="O25" s="184"/>
      <c r="P25" s="117"/>
      <c r="Q25" s="118"/>
      <c r="AD25" s="2"/>
    </row>
    <row r="26" spans="1:30" ht="24.95" customHeight="1" x14ac:dyDescent="0.25">
      <c r="A26" s="130" t="s">
        <v>358</v>
      </c>
      <c r="B26" s="130"/>
      <c r="C26" s="130"/>
      <c r="D26" s="130"/>
      <c r="E26" s="130"/>
      <c r="F26" s="130"/>
      <c r="G26" s="130"/>
      <c r="H26" s="131"/>
      <c r="I26" s="23"/>
      <c r="J26" s="20"/>
      <c r="K26" s="21">
        <f t="shared" si="0"/>
        <v>0</v>
      </c>
      <c r="L26" s="20">
        <v>500000</v>
      </c>
      <c r="M26" s="22">
        <f t="shared" si="1"/>
        <v>500000</v>
      </c>
      <c r="N26" s="184" t="str">
        <f t="shared" si="2"/>
        <v/>
      </c>
      <c r="O26" s="184"/>
      <c r="P26" s="117"/>
      <c r="Q26" s="118"/>
      <c r="AD26" s="2"/>
    </row>
    <row r="27" spans="1:30" ht="24.95" customHeight="1" x14ac:dyDescent="0.25">
      <c r="A27" s="130" t="s">
        <v>359</v>
      </c>
      <c r="B27" s="130"/>
      <c r="C27" s="130"/>
      <c r="D27" s="130"/>
      <c r="E27" s="130"/>
      <c r="F27" s="130"/>
      <c r="G27" s="130"/>
      <c r="H27" s="131"/>
      <c r="I27" s="23"/>
      <c r="J27" s="20"/>
      <c r="K27" s="21">
        <f t="shared" si="0"/>
        <v>0</v>
      </c>
      <c r="L27" s="20">
        <v>250000</v>
      </c>
      <c r="M27" s="22">
        <f t="shared" si="1"/>
        <v>250000</v>
      </c>
      <c r="N27" s="184" t="str">
        <f t="shared" si="2"/>
        <v/>
      </c>
      <c r="O27" s="184"/>
      <c r="P27" s="117"/>
      <c r="Q27" s="118"/>
      <c r="AD27" s="2"/>
    </row>
    <row r="28" spans="1:30" ht="24.95" customHeight="1" x14ac:dyDescent="0.25">
      <c r="A28" s="130" t="s">
        <v>360</v>
      </c>
      <c r="B28" s="130"/>
      <c r="C28" s="130"/>
      <c r="D28" s="130"/>
      <c r="E28" s="130"/>
      <c r="F28" s="130"/>
      <c r="G28" s="130"/>
      <c r="H28" s="131"/>
      <c r="I28" s="23"/>
      <c r="J28" s="20"/>
      <c r="K28" s="21">
        <f t="shared" si="0"/>
        <v>0</v>
      </c>
      <c r="L28" s="20"/>
      <c r="M28" s="22">
        <f t="shared" si="1"/>
        <v>0</v>
      </c>
      <c r="N28" s="184" t="str">
        <f t="shared" si="2"/>
        <v/>
      </c>
      <c r="O28" s="184"/>
      <c r="P28" s="117"/>
      <c r="Q28" s="118"/>
      <c r="AD28" s="2"/>
    </row>
    <row r="29" spans="1:30" ht="24.95" customHeight="1" x14ac:dyDescent="0.25">
      <c r="A29" s="130" t="s">
        <v>297</v>
      </c>
      <c r="B29" s="130"/>
      <c r="C29" s="130"/>
      <c r="D29" s="130"/>
      <c r="E29" s="130"/>
      <c r="F29" s="130"/>
      <c r="G29" s="130"/>
      <c r="H29" s="131"/>
      <c r="I29" s="23"/>
      <c r="J29" s="20"/>
      <c r="K29" s="21">
        <f t="shared" si="0"/>
        <v>0</v>
      </c>
      <c r="L29" s="20"/>
      <c r="M29" s="22">
        <f t="shared" si="1"/>
        <v>0</v>
      </c>
      <c r="N29" s="184" t="str">
        <f t="shared" si="2"/>
        <v/>
      </c>
      <c r="O29" s="184"/>
      <c r="P29" s="117"/>
      <c r="Q29" s="118"/>
      <c r="AD29" s="2"/>
    </row>
    <row r="30" spans="1:30" ht="24.95" customHeight="1" x14ac:dyDescent="0.25">
      <c r="A30" s="130" t="s">
        <v>369</v>
      </c>
      <c r="B30" s="130"/>
      <c r="C30" s="130"/>
      <c r="D30" s="130"/>
      <c r="E30" s="130"/>
      <c r="F30" s="130"/>
      <c r="G30" s="130"/>
      <c r="H30" s="131"/>
      <c r="I30" s="23"/>
      <c r="J30" s="20"/>
      <c r="K30" s="21">
        <f t="shared" si="0"/>
        <v>0</v>
      </c>
      <c r="L30" s="20"/>
      <c r="M30" s="22">
        <f t="shared" si="1"/>
        <v>0</v>
      </c>
      <c r="N30" s="184" t="str">
        <f t="shared" si="2"/>
        <v/>
      </c>
      <c r="O30" s="184"/>
      <c r="P30" s="117"/>
      <c r="Q30" s="118"/>
      <c r="AD30" s="2"/>
    </row>
    <row r="31" spans="1:30" ht="24.95" customHeight="1" x14ac:dyDescent="0.25">
      <c r="A31" s="130" t="s">
        <v>404</v>
      </c>
      <c r="B31" s="130"/>
      <c r="C31" s="130"/>
      <c r="D31" s="130"/>
      <c r="E31" s="130"/>
      <c r="F31" s="130"/>
      <c r="G31" s="130"/>
      <c r="H31" s="131"/>
      <c r="I31" s="23"/>
      <c r="J31" s="20"/>
      <c r="K31" s="21">
        <f t="shared" si="0"/>
        <v>0</v>
      </c>
      <c r="L31" s="20"/>
      <c r="M31" s="22">
        <f t="shared" si="1"/>
        <v>0</v>
      </c>
      <c r="N31" s="184" t="str">
        <f t="shared" ref="N31" si="3">IF(K31&gt;L31,"Revise and resubmit support plan","")</f>
        <v/>
      </c>
      <c r="O31" s="184"/>
      <c r="P31" s="117"/>
      <c r="Q31" s="118"/>
      <c r="AD31" s="2"/>
    </row>
    <row r="32" spans="1:30" ht="24.95" customHeight="1" thickBot="1" x14ac:dyDescent="0.3">
      <c r="A32" s="130" t="s">
        <v>405</v>
      </c>
      <c r="B32" s="130"/>
      <c r="C32" s="130"/>
      <c r="D32" s="130"/>
      <c r="E32" s="130"/>
      <c r="F32" s="130"/>
      <c r="G32" s="130"/>
      <c r="H32" s="131"/>
      <c r="I32" s="10"/>
      <c r="J32" s="20"/>
      <c r="K32" s="21">
        <f t="shared" si="0"/>
        <v>0</v>
      </c>
      <c r="L32" s="20"/>
      <c r="M32" s="22">
        <f t="shared" si="1"/>
        <v>0</v>
      </c>
      <c r="N32" s="184" t="str">
        <f t="shared" ref="N32" si="4">IF(K32&gt;L32,"Revise and resubmit support plan","")</f>
        <v/>
      </c>
      <c r="O32" s="184"/>
      <c r="P32" s="77"/>
      <c r="Q32" s="78"/>
      <c r="AD32" s="2"/>
    </row>
    <row r="33" spans="1:30" ht="24.95" customHeight="1" x14ac:dyDescent="0.25">
      <c r="A33" s="130" t="s">
        <v>286</v>
      </c>
      <c r="B33" s="130"/>
      <c r="C33" s="130"/>
      <c r="D33" s="130"/>
      <c r="E33" s="130"/>
      <c r="F33" s="130"/>
      <c r="G33" s="130"/>
      <c r="H33" s="131"/>
      <c r="I33" s="80">
        <f>I21+I22</f>
        <v>0</v>
      </c>
      <c r="J33" s="24">
        <f>SUM(J23:J32)</f>
        <v>0</v>
      </c>
      <c r="K33" s="24">
        <f>SUM(K23:K32)</f>
        <v>0</v>
      </c>
      <c r="L33" s="24">
        <f>SUM(L23:L32)</f>
        <v>1550000</v>
      </c>
      <c r="M33" s="25">
        <f>SUM(M23:M32)</f>
        <v>1550000</v>
      </c>
      <c r="N33" s="185"/>
      <c r="O33" s="185"/>
      <c r="P33" s="119"/>
      <c r="Q33" s="120"/>
      <c r="AD33" s="2"/>
    </row>
    <row r="34" spans="1:30" ht="24.95" customHeight="1" thickBot="1" x14ac:dyDescent="0.3">
      <c r="A34" s="130" t="s">
        <v>295</v>
      </c>
      <c r="B34" s="130"/>
      <c r="C34" s="130"/>
      <c r="D34" s="130"/>
      <c r="E34" s="130"/>
      <c r="F34" s="130"/>
      <c r="G34" s="130"/>
      <c r="H34" s="131"/>
      <c r="I34" s="26">
        <f>I33/I20*100</f>
        <v>0</v>
      </c>
      <c r="J34" s="199"/>
      <c r="K34" s="200"/>
      <c r="L34" s="200"/>
      <c r="M34" s="200"/>
      <c r="N34" s="200"/>
      <c r="O34" s="200"/>
      <c r="P34" s="200"/>
      <c r="Q34" s="201"/>
      <c r="AD34" s="2"/>
    </row>
    <row r="35" spans="1:30" ht="35.1" customHeight="1" thickBot="1" x14ac:dyDescent="0.3">
      <c r="A35" s="177" t="s">
        <v>271</v>
      </c>
      <c r="B35" s="178"/>
      <c r="C35" s="178"/>
      <c r="D35" s="178"/>
      <c r="E35" s="178"/>
      <c r="F35" s="178"/>
      <c r="G35" s="178"/>
      <c r="H35" s="178"/>
      <c r="I35" s="27">
        <f>(I20-I33)</f>
        <v>1550000</v>
      </c>
      <c r="J35" s="179" t="s">
        <v>293</v>
      </c>
      <c r="K35" s="180"/>
      <c r="L35" s="180"/>
      <c r="M35" s="180"/>
      <c r="N35" s="180"/>
      <c r="O35" s="180"/>
      <c r="P35" s="180"/>
      <c r="Q35" s="196"/>
      <c r="AD35" s="2"/>
    </row>
    <row r="36" spans="1:30" ht="24.95" customHeight="1" thickBot="1" x14ac:dyDescent="0.3">
      <c r="A36" s="186"/>
      <c r="B36" s="187"/>
      <c r="C36" s="187"/>
      <c r="D36" s="187"/>
      <c r="E36" s="187"/>
      <c r="F36" s="187"/>
      <c r="G36" s="187"/>
      <c r="H36" s="188"/>
      <c r="I36" s="29"/>
      <c r="J36" s="30"/>
      <c r="K36" s="30"/>
      <c r="L36" s="30"/>
      <c r="M36" s="30"/>
      <c r="N36" s="30"/>
      <c r="O36" s="30"/>
      <c r="P36" s="30"/>
      <c r="Q36" s="31"/>
      <c r="AD36" s="2"/>
    </row>
    <row r="37" spans="1:30" ht="24.95" customHeight="1" thickBot="1" x14ac:dyDescent="0.3">
      <c r="A37" s="193" t="s">
        <v>299</v>
      </c>
      <c r="B37" s="194"/>
      <c r="C37" s="194"/>
      <c r="D37" s="194"/>
      <c r="E37" s="194"/>
      <c r="F37" s="194"/>
      <c r="G37" s="194"/>
      <c r="H37" s="195"/>
      <c r="I37" s="121"/>
      <c r="J37" s="122"/>
      <c r="K37" s="122"/>
      <c r="L37" s="122"/>
      <c r="M37" s="122"/>
      <c r="N37" s="122"/>
      <c r="O37" s="122"/>
      <c r="P37" s="122"/>
      <c r="Q37" s="123"/>
      <c r="AD37" s="2"/>
    </row>
    <row r="38" spans="1:30" ht="30.95" customHeight="1" thickBot="1" x14ac:dyDescent="0.3">
      <c r="A38" s="189" t="s">
        <v>378</v>
      </c>
      <c r="B38" s="190"/>
      <c r="C38" s="190"/>
      <c r="D38" s="190"/>
      <c r="E38" s="190"/>
      <c r="F38" s="190"/>
      <c r="G38" s="190"/>
      <c r="H38" s="190"/>
      <c r="I38" s="190"/>
      <c r="J38" s="190"/>
      <c r="K38" s="190"/>
      <c r="L38" s="191"/>
      <c r="M38" s="191"/>
      <c r="N38" s="191"/>
      <c r="O38" s="191"/>
      <c r="P38" s="191"/>
      <c r="Q38" s="192"/>
      <c r="AD38" s="2"/>
    </row>
    <row r="39" spans="1:30" ht="35.1" customHeight="1" thickBot="1" x14ac:dyDescent="0.3">
      <c r="A39" s="177" t="s">
        <v>288</v>
      </c>
      <c r="B39" s="178"/>
      <c r="C39" s="178"/>
      <c r="D39" s="178"/>
      <c r="E39" s="178"/>
      <c r="F39" s="178"/>
      <c r="G39" s="178"/>
      <c r="H39" s="178"/>
      <c r="I39" s="32" t="s">
        <v>307</v>
      </c>
      <c r="J39" s="6" t="s">
        <v>272</v>
      </c>
      <c r="K39" s="33" t="s">
        <v>310</v>
      </c>
      <c r="L39" s="179" t="s">
        <v>302</v>
      </c>
      <c r="M39" s="180"/>
      <c r="N39" s="181"/>
      <c r="O39" s="33" t="s">
        <v>326</v>
      </c>
      <c r="P39" s="179" t="s">
        <v>327</v>
      </c>
      <c r="Q39" s="196"/>
      <c r="AD39" s="2"/>
    </row>
    <row r="40" spans="1:30" ht="24.95" customHeight="1" x14ac:dyDescent="0.25">
      <c r="A40" s="130" t="s">
        <v>273</v>
      </c>
      <c r="B40" s="130"/>
      <c r="C40" s="130"/>
      <c r="D40" s="130"/>
      <c r="E40" s="130"/>
      <c r="F40" s="130"/>
      <c r="G40" s="130"/>
      <c r="H40" s="131"/>
      <c r="I40" s="34" t="s">
        <v>315</v>
      </c>
      <c r="J40" s="35"/>
      <c r="K40" s="36" t="s">
        <v>314</v>
      </c>
      <c r="L40" s="182" t="s">
        <v>406</v>
      </c>
      <c r="M40" s="182"/>
      <c r="N40" s="182"/>
      <c r="O40" s="37" t="s">
        <v>314</v>
      </c>
      <c r="P40" s="173" t="s">
        <v>407</v>
      </c>
      <c r="Q40" s="174"/>
      <c r="AD40" s="2"/>
    </row>
    <row r="41" spans="1:30" ht="24.95" customHeight="1" x14ac:dyDescent="0.25">
      <c r="A41" s="130" t="s">
        <v>289</v>
      </c>
      <c r="B41" s="130"/>
      <c r="C41" s="130"/>
      <c r="D41" s="130"/>
      <c r="E41" s="130"/>
      <c r="F41" s="130"/>
      <c r="G41" s="130"/>
      <c r="H41" s="131"/>
      <c r="I41" s="38" t="s">
        <v>315</v>
      </c>
      <c r="J41" s="39"/>
      <c r="K41" s="117"/>
      <c r="L41" s="183"/>
      <c r="M41" s="183"/>
      <c r="N41" s="183"/>
      <c r="O41" s="183"/>
      <c r="P41" s="183"/>
      <c r="Q41" s="118"/>
      <c r="AD41" s="2"/>
    </row>
    <row r="42" spans="1:30" ht="24.95" customHeight="1" x14ac:dyDescent="0.25">
      <c r="A42" s="171" t="s">
        <v>298</v>
      </c>
      <c r="B42" s="138"/>
      <c r="C42" s="138"/>
      <c r="D42" s="138"/>
      <c r="E42" s="138"/>
      <c r="F42" s="138"/>
      <c r="G42" s="138"/>
      <c r="H42" s="167"/>
      <c r="I42" s="38" t="s">
        <v>315</v>
      </c>
      <c r="J42" s="39"/>
      <c r="K42" s="117"/>
      <c r="L42" s="183"/>
      <c r="M42" s="183"/>
      <c r="N42" s="183"/>
      <c r="O42" s="183"/>
      <c r="P42" s="183"/>
      <c r="Q42" s="118"/>
      <c r="AD42" s="2"/>
    </row>
    <row r="43" spans="1:30" ht="24.95" customHeight="1" x14ac:dyDescent="0.25">
      <c r="A43" s="171" t="s">
        <v>328</v>
      </c>
      <c r="B43" s="138"/>
      <c r="C43" s="138"/>
      <c r="D43" s="138"/>
      <c r="E43" s="138"/>
      <c r="F43" s="138"/>
      <c r="G43" s="138"/>
      <c r="H43" s="167"/>
      <c r="I43" s="38" t="s">
        <v>315</v>
      </c>
      <c r="J43" s="39"/>
      <c r="K43" s="117"/>
      <c r="L43" s="183"/>
      <c r="M43" s="183"/>
      <c r="N43" s="183"/>
      <c r="O43" s="183"/>
      <c r="P43" s="183"/>
      <c r="Q43" s="118"/>
      <c r="AD43" s="2"/>
    </row>
    <row r="44" spans="1:30" ht="24.95" customHeight="1" x14ac:dyDescent="0.25">
      <c r="A44" s="171" t="s">
        <v>308</v>
      </c>
      <c r="B44" s="138"/>
      <c r="C44" s="138"/>
      <c r="D44" s="138"/>
      <c r="E44" s="138"/>
      <c r="F44" s="138"/>
      <c r="G44" s="138"/>
      <c r="H44" s="138"/>
      <c r="I44" s="163">
        <v>0</v>
      </c>
      <c r="J44" s="164"/>
      <c r="K44" s="117"/>
      <c r="L44" s="183"/>
      <c r="M44" s="183"/>
      <c r="N44" s="183"/>
      <c r="O44" s="183"/>
      <c r="P44" s="183"/>
      <c r="Q44" s="118"/>
      <c r="AD44" s="2"/>
    </row>
    <row r="45" spans="1:30" ht="24.95" customHeight="1" thickBot="1" x14ac:dyDescent="0.3">
      <c r="A45" s="212"/>
      <c r="B45" s="213"/>
      <c r="C45" s="213"/>
      <c r="D45" s="213"/>
      <c r="E45" s="213"/>
      <c r="F45" s="213"/>
      <c r="G45" s="213"/>
      <c r="H45" s="213"/>
      <c r="I45" s="213"/>
      <c r="J45" s="213"/>
      <c r="K45" s="213"/>
      <c r="L45" s="213"/>
      <c r="M45" s="213"/>
      <c r="N45" s="213"/>
      <c r="O45" s="213"/>
      <c r="P45" s="214"/>
      <c r="Q45" s="215"/>
      <c r="AD45" s="2"/>
    </row>
    <row r="46" spans="1:30" ht="24.95" customHeight="1" thickBot="1" x14ac:dyDescent="0.3">
      <c r="A46" s="177" t="s">
        <v>300</v>
      </c>
      <c r="B46" s="178"/>
      <c r="C46" s="178"/>
      <c r="D46" s="178"/>
      <c r="E46" s="178"/>
      <c r="F46" s="178"/>
      <c r="G46" s="178"/>
      <c r="H46" s="211"/>
      <c r="I46" s="40" t="s">
        <v>329</v>
      </c>
      <c r="J46" s="40" t="s">
        <v>329</v>
      </c>
      <c r="K46" s="175" t="s">
        <v>324</v>
      </c>
      <c r="L46" s="175" t="s">
        <v>304</v>
      </c>
      <c r="M46" s="175" t="s">
        <v>361</v>
      </c>
      <c r="N46" s="175" t="s">
        <v>363</v>
      </c>
      <c r="O46" s="155" t="s">
        <v>364</v>
      </c>
      <c r="P46" s="240" t="s">
        <v>301</v>
      </c>
      <c r="Q46" s="216"/>
      <c r="AD46" s="2"/>
    </row>
    <row r="47" spans="1:30" ht="81.95" customHeight="1" thickBot="1" x14ac:dyDescent="0.3">
      <c r="A47" s="160" t="s">
        <v>372</v>
      </c>
      <c r="B47" s="161"/>
      <c r="C47" s="161"/>
      <c r="D47" s="161"/>
      <c r="E47" s="161"/>
      <c r="F47" s="161"/>
      <c r="G47" s="161"/>
      <c r="H47" s="162"/>
      <c r="I47" s="41" t="s">
        <v>242</v>
      </c>
      <c r="J47" s="42" t="s">
        <v>243</v>
      </c>
      <c r="K47" s="176"/>
      <c r="L47" s="176"/>
      <c r="M47" s="176"/>
      <c r="N47" s="176"/>
      <c r="O47" s="156"/>
      <c r="P47" s="241"/>
      <c r="Q47" s="217"/>
      <c r="AD47" s="2"/>
    </row>
    <row r="48" spans="1:30" ht="78.95" customHeight="1" thickBot="1" x14ac:dyDescent="0.3">
      <c r="A48" s="131" t="s">
        <v>309</v>
      </c>
      <c r="B48" s="138"/>
      <c r="C48" s="138"/>
      <c r="D48" s="138"/>
      <c r="E48" s="138"/>
      <c r="F48" s="138"/>
      <c r="G48" s="138"/>
      <c r="H48" s="167"/>
      <c r="I48" s="43" t="s">
        <v>377</v>
      </c>
      <c r="J48" s="44" t="s">
        <v>377</v>
      </c>
      <c r="K48" s="238" t="s">
        <v>396</v>
      </c>
      <c r="L48" s="239"/>
      <c r="M48" s="239"/>
      <c r="N48" s="239"/>
      <c r="O48" s="239"/>
      <c r="P48" s="45"/>
      <c r="Q48" s="46" t="str">
        <f>"There are still "&amp;COUNTBLANK(I48:J48)&amp;" questions you have not answered in this section!"</f>
        <v>There are still 0 questions you have not answered in this section!</v>
      </c>
      <c r="AD48" s="2"/>
    </row>
    <row r="49" spans="1:30" ht="77.45" customHeight="1" thickBot="1" x14ac:dyDescent="0.3">
      <c r="A49" s="93" t="s">
        <v>325</v>
      </c>
      <c r="B49" s="232"/>
      <c r="C49" s="232"/>
      <c r="D49" s="232"/>
      <c r="E49" s="232"/>
      <c r="F49" s="232"/>
      <c r="G49" s="232"/>
      <c r="H49" s="232"/>
      <c r="I49" s="232"/>
      <c r="J49" s="233"/>
      <c r="K49" s="38" t="s">
        <v>315</v>
      </c>
      <c r="L49" s="38" t="s">
        <v>315</v>
      </c>
      <c r="M49" s="47">
        <v>1</v>
      </c>
      <c r="N49" s="47">
        <v>0</v>
      </c>
      <c r="O49" s="48">
        <v>1</v>
      </c>
      <c r="P49" s="81" t="s">
        <v>408</v>
      </c>
      <c r="Q49" s="46" t="str">
        <f>"There are still "&amp;COUNTBLANK(K49:P49)&amp;" questions you have not answered in this section!"</f>
        <v>There are still 0 questions you have not answered in this section!</v>
      </c>
      <c r="AD49" s="2"/>
    </row>
    <row r="50" spans="1:30" ht="24.95" customHeight="1" thickBot="1" x14ac:dyDescent="0.3">
      <c r="A50" s="225"/>
      <c r="B50" s="226"/>
      <c r="C50" s="226"/>
      <c r="D50" s="226"/>
      <c r="E50" s="226"/>
      <c r="F50" s="226"/>
      <c r="G50" s="226"/>
      <c r="H50" s="226"/>
      <c r="I50" s="226"/>
      <c r="J50" s="226"/>
      <c r="K50" s="226"/>
      <c r="L50" s="226"/>
      <c r="M50" s="227"/>
      <c r="N50" s="227"/>
      <c r="O50" s="227"/>
      <c r="P50" s="226"/>
      <c r="Q50" s="228"/>
      <c r="AD50" s="2"/>
    </row>
    <row r="51" spans="1:30" ht="123.95" customHeight="1" thickBot="1" x14ac:dyDescent="0.3">
      <c r="A51" s="229" t="s">
        <v>373</v>
      </c>
      <c r="B51" s="230"/>
      <c r="C51" s="230"/>
      <c r="D51" s="230"/>
      <c r="E51" s="230"/>
      <c r="F51" s="230"/>
      <c r="G51" s="230"/>
      <c r="H51" s="231"/>
      <c r="I51" s="53" t="s">
        <v>362</v>
      </c>
      <c r="J51" s="179" t="s">
        <v>365</v>
      </c>
      <c r="K51" s="180"/>
      <c r="L51" s="181"/>
      <c r="M51" s="53" t="s">
        <v>366</v>
      </c>
      <c r="N51" s="53" t="s">
        <v>367</v>
      </c>
      <c r="O51" s="33" t="s">
        <v>368</v>
      </c>
      <c r="P51" s="53" t="s">
        <v>301</v>
      </c>
      <c r="Q51" s="49"/>
      <c r="AD51" s="2"/>
    </row>
    <row r="52" spans="1:30" ht="108.95" customHeight="1" thickBot="1" x14ac:dyDescent="0.3">
      <c r="A52" s="222" t="s">
        <v>391</v>
      </c>
      <c r="B52" s="223"/>
      <c r="C52" s="223"/>
      <c r="D52" s="223"/>
      <c r="E52" s="223"/>
      <c r="F52" s="223"/>
      <c r="G52" s="223"/>
      <c r="H52" s="224"/>
      <c r="I52" s="50" t="s">
        <v>315</v>
      </c>
      <c r="J52" s="242" t="s">
        <v>409</v>
      </c>
      <c r="K52" s="243"/>
      <c r="L52" s="244"/>
      <c r="M52" s="82">
        <v>1</v>
      </c>
      <c r="N52" s="83">
        <v>0</v>
      </c>
      <c r="O52" s="84">
        <v>1</v>
      </c>
      <c r="P52" s="81" t="s">
        <v>408</v>
      </c>
      <c r="Q52" s="51" t="str">
        <f>"There are still "&amp;COUNTBLANK(I52:P52)-2&amp;" questions you have not answered in this section!"</f>
        <v>There are still 0 questions you have not answered in this section!</v>
      </c>
      <c r="AD52" s="2"/>
    </row>
    <row r="53" spans="1:30" ht="24.95" customHeight="1" thickBot="1" x14ac:dyDescent="0.3">
      <c r="A53" s="245"/>
      <c r="B53" s="246"/>
      <c r="C53" s="246"/>
      <c r="D53" s="246"/>
      <c r="E53" s="246"/>
      <c r="F53" s="246"/>
      <c r="G53" s="246"/>
      <c r="H53" s="246"/>
      <c r="I53" s="246"/>
      <c r="J53" s="246"/>
      <c r="K53" s="246"/>
      <c r="L53" s="246"/>
      <c r="M53" s="246"/>
      <c r="N53" s="246"/>
      <c r="O53" s="246"/>
      <c r="P53" s="247"/>
      <c r="Q53" s="248"/>
      <c r="AD53" s="2"/>
    </row>
    <row r="54" spans="1:30" ht="57.95" customHeight="1" thickBot="1" x14ac:dyDescent="0.3">
      <c r="A54" s="235" t="s">
        <v>374</v>
      </c>
      <c r="B54" s="236"/>
      <c r="C54" s="236"/>
      <c r="D54" s="236"/>
      <c r="E54" s="236"/>
      <c r="F54" s="236"/>
      <c r="G54" s="236"/>
      <c r="H54" s="237"/>
      <c r="I54" s="52" t="s">
        <v>307</v>
      </c>
      <c r="J54" s="53" t="s">
        <v>311</v>
      </c>
      <c r="K54" s="40" t="s">
        <v>274</v>
      </c>
      <c r="L54" s="40" t="s">
        <v>291</v>
      </c>
      <c r="M54" s="40" t="s">
        <v>275</v>
      </c>
      <c r="N54" s="155"/>
      <c r="O54" s="249"/>
      <c r="P54" s="249"/>
      <c r="Q54" s="216"/>
      <c r="AD54" s="2"/>
    </row>
    <row r="55" spans="1:30" ht="24.95" customHeight="1" x14ac:dyDescent="0.25">
      <c r="A55" s="171" t="s">
        <v>305</v>
      </c>
      <c r="B55" s="138"/>
      <c r="C55" s="138"/>
      <c r="D55" s="138"/>
      <c r="E55" s="138"/>
      <c r="F55" s="138"/>
      <c r="G55" s="138"/>
      <c r="H55" s="139"/>
      <c r="I55" s="54" t="s">
        <v>315</v>
      </c>
      <c r="J55" s="55" t="s">
        <v>321</v>
      </c>
      <c r="K55" s="165" t="str">
        <f>"There are still "&amp;COUNTBLANK(I55:J55)&amp;" questions you have not answered in this section!"</f>
        <v>There are still 0 questions you have not answered in this section!</v>
      </c>
      <c r="L55" s="165" t="str">
        <f t="shared" ref="L55:Q55" si="5">"There are still "&amp;COUNTBLANK(D55:K55)-2&amp;" questions you have not answered in this section!"</f>
        <v>There are still 3 questions you have not answered in this section!</v>
      </c>
      <c r="M55" s="165" t="str">
        <f t="shared" si="5"/>
        <v>There are still 2 questions you have not answered in this section!</v>
      </c>
      <c r="N55" s="165" t="str">
        <f t="shared" si="5"/>
        <v>There are still 1 questions you have not answered in this section!</v>
      </c>
      <c r="O55" s="165" t="str">
        <f t="shared" si="5"/>
        <v>There are still 0 questions you have not answered in this section!</v>
      </c>
      <c r="P55" s="165" t="str">
        <f t="shared" si="5"/>
        <v>There are still -1 questions you have not answered in this section!</v>
      </c>
      <c r="Q55" s="165" t="str">
        <f t="shared" si="5"/>
        <v>There are still -2 questions you have not answered in this section!</v>
      </c>
      <c r="AD55" s="2"/>
    </row>
    <row r="56" spans="1:30" ht="24.95" customHeight="1" x14ac:dyDescent="0.25">
      <c r="A56" s="171" t="s">
        <v>306</v>
      </c>
      <c r="B56" s="138"/>
      <c r="C56" s="138"/>
      <c r="D56" s="138"/>
      <c r="E56" s="138"/>
      <c r="F56" s="138"/>
      <c r="G56" s="138"/>
      <c r="H56" s="139"/>
      <c r="I56" s="54" t="s">
        <v>315</v>
      </c>
      <c r="J56" s="55" t="s">
        <v>321</v>
      </c>
      <c r="K56" s="165" t="str">
        <f>"There are still "&amp;COUNTBLANK(I56:J56)&amp;" questions you have not answered in this section!"</f>
        <v>There are still 0 questions you have not answered in this section!</v>
      </c>
      <c r="L56" s="165" t="str">
        <f t="shared" ref="L56:Q56" si="6">"There are still "&amp;COUNTBLANK(D56:K56)-2&amp;" questions you have not answered in this section!"</f>
        <v>There are still 3 questions you have not answered in this section!</v>
      </c>
      <c r="M56" s="165" t="str">
        <f t="shared" si="6"/>
        <v>There are still 2 questions you have not answered in this section!</v>
      </c>
      <c r="N56" s="165" t="str">
        <f t="shared" si="6"/>
        <v>There are still 1 questions you have not answered in this section!</v>
      </c>
      <c r="O56" s="165" t="str">
        <f t="shared" si="6"/>
        <v>There are still 0 questions you have not answered in this section!</v>
      </c>
      <c r="P56" s="165" t="str">
        <f t="shared" si="6"/>
        <v>There are still -1 questions you have not answered in this section!</v>
      </c>
      <c r="Q56" s="165" t="str">
        <f t="shared" si="6"/>
        <v>There are still -2 questions you have not answered in this section!</v>
      </c>
      <c r="AD56" s="2"/>
    </row>
    <row r="57" spans="1:30" ht="24.95" customHeight="1" x14ac:dyDescent="0.25">
      <c r="A57" s="171" t="s">
        <v>290</v>
      </c>
      <c r="B57" s="138"/>
      <c r="C57" s="138"/>
      <c r="D57" s="138"/>
      <c r="E57" s="138"/>
      <c r="F57" s="138"/>
      <c r="G57" s="138"/>
      <c r="H57" s="139"/>
      <c r="I57" s="218"/>
      <c r="J57" s="219"/>
      <c r="K57" s="56">
        <v>279</v>
      </c>
      <c r="L57" s="56">
        <v>221</v>
      </c>
      <c r="M57" s="56">
        <v>58</v>
      </c>
      <c r="N57" s="234" t="str">
        <f>"There are still "&amp;COUNTBLANK(K57:M57)&amp;" questions you have not answered in this section!"</f>
        <v>There are still 0 questions you have not answered in this section!</v>
      </c>
      <c r="O57" s="234"/>
      <c r="P57" s="234"/>
      <c r="Q57" s="234"/>
      <c r="AD57" s="2"/>
    </row>
    <row r="58" spans="1:30" ht="24.95" customHeight="1" thickBot="1" x14ac:dyDescent="0.3">
      <c r="A58" s="168" t="s">
        <v>292</v>
      </c>
      <c r="B58" s="169"/>
      <c r="C58" s="169"/>
      <c r="D58" s="169"/>
      <c r="E58" s="169"/>
      <c r="F58" s="169"/>
      <c r="G58" s="169"/>
      <c r="H58" s="170"/>
      <c r="I58" s="220"/>
      <c r="J58" s="221"/>
      <c r="K58" s="38">
        <v>9</v>
      </c>
      <c r="L58" s="38">
        <v>9</v>
      </c>
      <c r="M58" s="38">
        <v>0</v>
      </c>
      <c r="N58" s="234" t="str">
        <f>"There are still "&amp;COUNTBLANK(K58:M58)&amp;" questions you have not answered in this section!"</f>
        <v>There are still 0 questions you have not answered in this section!</v>
      </c>
      <c r="O58" s="234" t="str">
        <f>"There are still "&amp;COUNTBLANK(G58:N58)-2&amp;" questions you have not answered in this section!"</f>
        <v>There are still 2 questions you have not answered in this section!</v>
      </c>
      <c r="P58" s="234" t="str">
        <f>"There are still "&amp;COUNTBLANK(H58:O58)-2&amp;" questions you have not answered in this section!"</f>
        <v>There are still 1 questions you have not answered in this section!</v>
      </c>
      <c r="Q58" s="234" t="str">
        <f>"There are still "&amp;COUNTBLANK(I58:P58)-2&amp;" questions you have not answered in this section!"</f>
        <v>There are still 0 questions you have not answered in this section!</v>
      </c>
      <c r="AD58" s="2"/>
    </row>
    <row r="59" spans="1:30" ht="24.95" customHeight="1" thickBot="1" x14ac:dyDescent="0.3">
      <c r="A59" s="166"/>
      <c r="B59" s="100"/>
      <c r="C59" s="100"/>
      <c r="D59" s="100"/>
      <c r="E59" s="100"/>
      <c r="F59" s="100"/>
      <c r="G59" s="100"/>
      <c r="H59" s="100"/>
      <c r="I59" s="100"/>
      <c r="J59" s="100"/>
      <c r="K59" s="100"/>
      <c r="L59" s="100"/>
      <c r="M59" s="100"/>
      <c r="N59" s="100"/>
      <c r="O59" s="100"/>
      <c r="P59" s="100"/>
      <c r="Q59" s="101"/>
      <c r="AD59" s="2"/>
    </row>
    <row r="60" spans="1:30" ht="36.950000000000003" customHeight="1" thickBot="1" x14ac:dyDescent="0.3">
      <c r="A60" s="193" t="s">
        <v>397</v>
      </c>
      <c r="B60" s="194"/>
      <c r="C60" s="194"/>
      <c r="D60" s="194"/>
      <c r="E60" s="194"/>
      <c r="F60" s="194"/>
      <c r="G60" s="194"/>
      <c r="H60" s="195"/>
      <c r="I60" s="52" t="s">
        <v>399</v>
      </c>
      <c r="J60" s="28" t="s">
        <v>400</v>
      </c>
      <c r="K60" s="42" t="s">
        <v>401</v>
      </c>
      <c r="L60" s="147" t="s">
        <v>402</v>
      </c>
      <c r="M60" s="148"/>
      <c r="N60" s="148"/>
      <c r="O60" s="148"/>
      <c r="P60" s="148"/>
      <c r="Q60" s="207"/>
      <c r="AD60" s="2"/>
    </row>
    <row r="61" spans="1:30" ht="71.099999999999994" customHeight="1" thickBot="1" x14ac:dyDescent="0.3">
      <c r="A61" s="202" t="s">
        <v>398</v>
      </c>
      <c r="B61" s="203"/>
      <c r="C61" s="203"/>
      <c r="D61" s="203"/>
      <c r="E61" s="203"/>
      <c r="F61" s="203"/>
      <c r="G61" s="203"/>
      <c r="H61" s="204"/>
      <c r="I61" s="54" t="s">
        <v>314</v>
      </c>
      <c r="J61" s="74" t="s">
        <v>314</v>
      </c>
      <c r="K61" s="75" t="s">
        <v>410</v>
      </c>
      <c r="L61" s="208"/>
      <c r="M61" s="209"/>
      <c r="N61" s="209"/>
      <c r="O61" s="209"/>
      <c r="P61" s="210"/>
      <c r="Q61" s="76" t="str">
        <f>"There are still "&amp;COUNTBLANK(I61:K61)&amp;" questions you have not answered in this section!"</f>
        <v>There are still 0 questions you have not answered in this section!</v>
      </c>
      <c r="AD61" s="2"/>
    </row>
    <row r="62" spans="1:30" ht="24.95" customHeight="1" x14ac:dyDescent="0.25">
      <c r="A62" s="205"/>
      <c r="B62" s="206"/>
      <c r="C62" s="206"/>
      <c r="D62" s="206"/>
      <c r="E62" s="206"/>
      <c r="F62" s="206"/>
      <c r="G62" s="206"/>
      <c r="H62" s="206"/>
      <c r="I62" s="3"/>
      <c r="J62" s="3"/>
      <c r="K62" s="3"/>
      <c r="L62" s="3"/>
      <c r="M62" s="3"/>
      <c r="N62" s="3"/>
      <c r="O62" s="3"/>
      <c r="P62" s="3"/>
      <c r="Q62" s="4"/>
      <c r="AD62" s="2"/>
    </row>
    <row r="63" spans="1:30" ht="24.95" customHeight="1" x14ac:dyDescent="0.25">
      <c r="A63" s="166"/>
      <c r="B63" s="100"/>
      <c r="C63" s="100"/>
      <c r="D63" s="100"/>
      <c r="E63" s="100"/>
      <c r="F63" s="100"/>
      <c r="G63" s="100"/>
      <c r="H63" s="100"/>
      <c r="I63" s="3"/>
      <c r="J63" s="3"/>
      <c r="K63" s="3"/>
      <c r="L63" s="3"/>
      <c r="M63" s="3"/>
      <c r="N63" s="3"/>
      <c r="O63" s="3"/>
      <c r="P63" s="3"/>
      <c r="Q63" s="4"/>
      <c r="AD63" s="2"/>
    </row>
    <row r="64" spans="1:30" ht="24.95" customHeight="1" x14ac:dyDescent="0.25">
      <c r="A64" s="157" t="s">
        <v>312</v>
      </c>
      <c r="B64" s="158"/>
      <c r="C64" s="158"/>
      <c r="D64" s="158"/>
      <c r="E64" s="158"/>
      <c r="F64" s="158"/>
      <c r="G64" s="158"/>
      <c r="H64" s="158"/>
      <c r="I64" s="158"/>
      <c r="J64" s="158"/>
      <c r="K64" s="158"/>
      <c r="L64" s="158"/>
      <c r="M64" s="158"/>
      <c r="N64" s="158"/>
      <c r="O64" s="158"/>
      <c r="P64" s="158"/>
      <c r="Q64" s="159"/>
      <c r="AD64" s="2"/>
    </row>
    <row r="65" spans="1:30" ht="24.95" customHeight="1" x14ac:dyDescent="0.25">
      <c r="A65" s="57"/>
      <c r="B65" s="58"/>
      <c r="C65" s="58"/>
      <c r="D65" s="58"/>
      <c r="E65" s="58"/>
      <c r="F65" s="58"/>
      <c r="G65" s="58"/>
      <c r="H65" s="58"/>
      <c r="I65" s="58"/>
      <c r="J65" s="58"/>
      <c r="K65" s="58"/>
      <c r="L65" s="58"/>
      <c r="M65" s="58"/>
      <c r="N65" s="58"/>
      <c r="O65" s="58"/>
      <c r="P65" s="58"/>
      <c r="Q65" s="59"/>
      <c r="AD65" s="2"/>
    </row>
    <row r="66" spans="1:30" ht="24.95" customHeight="1" x14ac:dyDescent="0.25">
      <c r="A66" s="57"/>
      <c r="B66" s="58"/>
      <c r="C66" s="58"/>
      <c r="D66" s="58"/>
      <c r="E66" s="58"/>
      <c r="F66" s="58"/>
      <c r="G66" s="58"/>
      <c r="H66" s="58"/>
      <c r="I66" s="58"/>
      <c r="J66" s="58"/>
      <c r="K66" s="58"/>
      <c r="L66" s="58"/>
      <c r="M66" s="58"/>
      <c r="N66" s="58"/>
      <c r="O66" s="58"/>
      <c r="P66" s="58"/>
      <c r="Q66" s="59"/>
      <c r="AD66" s="2"/>
    </row>
    <row r="67" spans="1:30" ht="24.95" customHeight="1" x14ac:dyDescent="0.25">
      <c r="A67" s="57"/>
      <c r="B67" s="58"/>
      <c r="C67" s="58"/>
      <c r="D67" s="58"/>
      <c r="E67" s="58"/>
      <c r="F67" s="58"/>
      <c r="G67" s="58"/>
      <c r="H67" s="58"/>
      <c r="I67" s="58"/>
      <c r="J67" s="58"/>
      <c r="K67" s="60"/>
      <c r="L67" s="58"/>
      <c r="M67" s="58"/>
      <c r="N67" s="58"/>
      <c r="O67" s="58"/>
      <c r="P67" s="58"/>
      <c r="Q67" s="59"/>
      <c r="AD67" s="2"/>
    </row>
    <row r="68" spans="1:30" ht="24.95" customHeight="1" x14ac:dyDescent="0.25">
      <c r="A68" s="57"/>
      <c r="B68" s="58"/>
      <c r="C68" s="58"/>
      <c r="D68" s="58"/>
      <c r="E68" s="58"/>
      <c r="F68" s="58"/>
      <c r="G68" s="58"/>
      <c r="H68" s="58"/>
      <c r="I68" s="58"/>
      <c r="J68" s="58"/>
      <c r="K68" s="58"/>
      <c r="L68" s="58"/>
      <c r="M68" s="58"/>
      <c r="N68" s="58"/>
      <c r="O68" s="58"/>
      <c r="P68" s="58"/>
      <c r="Q68" s="59"/>
      <c r="AD68" s="2"/>
    </row>
    <row r="69" spans="1:30" ht="24.95" customHeight="1" x14ac:dyDescent="0.25">
      <c r="A69" s="61"/>
      <c r="B69" s="60"/>
      <c r="C69" s="60"/>
      <c r="D69" s="60"/>
      <c r="E69" s="60"/>
      <c r="F69" s="60"/>
      <c r="G69" s="60"/>
      <c r="H69" s="60"/>
      <c r="I69" s="60"/>
      <c r="J69" s="60"/>
      <c r="K69" s="60"/>
      <c r="L69" s="60"/>
      <c r="M69" s="60"/>
      <c r="N69" s="60"/>
      <c r="O69" s="60"/>
      <c r="P69" s="60"/>
      <c r="Q69" s="62"/>
      <c r="AD69" s="2"/>
    </row>
    <row r="70" spans="1:30" ht="24.95" customHeight="1" x14ac:dyDescent="0.25">
      <c r="A70" s="61" t="s">
        <v>411</v>
      </c>
      <c r="B70" s="60"/>
      <c r="C70" s="60"/>
      <c r="D70" s="60"/>
      <c r="E70" s="60"/>
      <c r="F70" s="60"/>
      <c r="G70" s="60"/>
      <c r="H70" s="60"/>
      <c r="I70" s="60"/>
      <c r="J70" s="60"/>
      <c r="K70" s="60"/>
      <c r="L70" s="60"/>
      <c r="M70" s="60"/>
      <c r="N70" s="60"/>
      <c r="O70" s="60"/>
      <c r="P70" s="60"/>
      <c r="Q70" s="62"/>
      <c r="AD70" s="2"/>
    </row>
    <row r="71" spans="1:30" ht="24.95" customHeight="1" x14ac:dyDescent="0.25">
      <c r="A71" s="61"/>
      <c r="B71" s="60"/>
      <c r="C71" s="60"/>
      <c r="D71" s="60"/>
      <c r="E71" s="60"/>
      <c r="F71" s="60"/>
      <c r="G71" s="60"/>
      <c r="H71" s="60"/>
      <c r="I71" s="60"/>
      <c r="J71" s="60"/>
      <c r="K71" s="60"/>
      <c r="L71" s="60"/>
      <c r="M71" s="60"/>
      <c r="N71" s="60"/>
      <c r="O71" s="60"/>
      <c r="P71" s="60"/>
      <c r="Q71" s="62"/>
      <c r="AD71" s="2"/>
    </row>
    <row r="72" spans="1:30" ht="24.95" customHeight="1" x14ac:dyDescent="0.25">
      <c r="A72" s="61"/>
      <c r="B72" s="60"/>
      <c r="C72" s="60"/>
      <c r="D72" s="60"/>
      <c r="E72" s="60"/>
      <c r="F72" s="60"/>
      <c r="G72" s="60"/>
      <c r="H72" s="60"/>
      <c r="I72" s="60"/>
      <c r="J72" s="60"/>
      <c r="K72" s="60"/>
      <c r="L72" s="60"/>
      <c r="M72" s="60"/>
      <c r="N72" s="60"/>
      <c r="O72" s="60"/>
      <c r="P72" s="60"/>
      <c r="Q72" s="62"/>
      <c r="AD72" s="2"/>
    </row>
    <row r="73" spans="1:30" ht="24.95" customHeight="1" x14ac:dyDescent="0.25">
      <c r="A73" s="61"/>
      <c r="B73" s="60"/>
      <c r="C73" s="60"/>
      <c r="D73" s="60"/>
      <c r="E73" s="60"/>
      <c r="F73" s="60"/>
      <c r="G73" s="60"/>
      <c r="H73" s="60"/>
      <c r="I73" s="60"/>
      <c r="J73" s="60"/>
      <c r="K73" s="60"/>
      <c r="L73" s="60"/>
      <c r="M73" s="60"/>
      <c r="N73" s="60"/>
      <c r="O73" s="60"/>
      <c r="P73" s="60"/>
      <c r="Q73" s="62"/>
      <c r="AD73" s="2"/>
    </row>
    <row r="74" spans="1:30" ht="24.95" customHeight="1" x14ac:dyDescent="0.25">
      <c r="A74" s="61"/>
      <c r="B74" s="60"/>
      <c r="C74" s="60"/>
      <c r="D74" s="60"/>
      <c r="E74" s="60"/>
      <c r="F74" s="60"/>
      <c r="G74" s="60"/>
      <c r="H74" s="60"/>
      <c r="I74" s="60"/>
      <c r="J74" s="60"/>
      <c r="K74" s="60"/>
      <c r="L74" s="60"/>
      <c r="M74" s="60"/>
      <c r="N74" s="60"/>
      <c r="O74" s="60"/>
      <c r="P74" s="60"/>
      <c r="Q74" s="62"/>
      <c r="AD74" s="2"/>
    </row>
    <row r="75" spans="1:30" ht="24.95" customHeight="1" x14ac:dyDescent="0.25">
      <c r="A75" s="61"/>
      <c r="B75" s="60"/>
      <c r="C75" s="60"/>
      <c r="D75" s="60"/>
      <c r="E75" s="60"/>
      <c r="F75" s="60"/>
      <c r="G75" s="60"/>
      <c r="H75" s="60"/>
      <c r="I75" s="60"/>
      <c r="J75" s="60"/>
      <c r="K75" s="60"/>
      <c r="L75" s="60"/>
      <c r="M75" s="60"/>
      <c r="N75" s="60" t="s">
        <v>294</v>
      </c>
      <c r="O75" s="60"/>
      <c r="P75" s="60"/>
      <c r="Q75" s="62"/>
      <c r="AD75" s="2"/>
    </row>
    <row r="76" spans="1:30" ht="24.95" customHeight="1" x14ac:dyDescent="0.25">
      <c r="A76" s="61" t="s">
        <v>412</v>
      </c>
      <c r="B76" s="60"/>
      <c r="C76" s="60"/>
      <c r="D76" s="60"/>
      <c r="E76" s="60"/>
      <c r="F76" s="60"/>
      <c r="G76" s="60"/>
      <c r="H76" s="60"/>
      <c r="I76" s="60"/>
      <c r="J76" s="60"/>
      <c r="K76" s="60"/>
      <c r="L76" s="60"/>
      <c r="M76" s="60"/>
      <c r="N76" s="60"/>
      <c r="O76" s="60"/>
      <c r="P76" s="60"/>
      <c r="Q76" s="62"/>
      <c r="AD76" s="2"/>
    </row>
    <row r="77" spans="1:30" ht="24.95" customHeight="1" thickBot="1" x14ac:dyDescent="0.3">
      <c r="A77" s="63"/>
      <c r="B77" s="64"/>
      <c r="C77" s="64"/>
      <c r="D77" s="64"/>
      <c r="E77" s="64"/>
      <c r="F77" s="64"/>
      <c r="G77" s="64"/>
      <c r="H77" s="64"/>
      <c r="I77" s="64"/>
      <c r="J77" s="64"/>
      <c r="K77" s="64"/>
      <c r="L77" s="64"/>
      <c r="M77" s="64"/>
      <c r="N77" s="64"/>
      <c r="O77" s="64"/>
      <c r="P77" s="64"/>
      <c r="Q77" s="65"/>
      <c r="AD77" s="2"/>
    </row>
    <row r="78" spans="1:30" x14ac:dyDescent="0.25">
      <c r="AD78" s="2"/>
    </row>
    <row r="79" spans="1:30" x14ac:dyDescent="0.25">
      <c r="AD79" s="2"/>
    </row>
    <row r="80" spans="1:30" x14ac:dyDescent="0.25">
      <c r="AD80" s="2"/>
    </row>
    <row r="81" spans="1:30" x14ac:dyDescent="0.25">
      <c r="AD81" s="2"/>
    </row>
    <row r="82" spans="1:30" x14ac:dyDescent="0.25">
      <c r="AD82" s="2"/>
    </row>
    <row r="83" spans="1:30" x14ac:dyDescent="0.25">
      <c r="AD83" s="2"/>
    </row>
    <row r="84" spans="1:30" x14ac:dyDescent="0.25">
      <c r="A84" s="153"/>
      <c r="B84" s="154"/>
      <c r="C84" s="154"/>
      <c r="D84" s="154"/>
      <c r="E84" s="154"/>
      <c r="F84" s="154"/>
      <c r="G84" s="154"/>
      <c r="H84" s="154"/>
      <c r="AD84" s="2"/>
    </row>
    <row r="85" spans="1:30" x14ac:dyDescent="0.25">
      <c r="AD85" s="2"/>
    </row>
    <row r="86" spans="1:30" x14ac:dyDescent="0.25">
      <c r="AD86" s="2"/>
    </row>
    <row r="87" spans="1:30" x14ac:dyDescent="0.25">
      <c r="AD87" s="2"/>
    </row>
    <row r="88" spans="1:30" x14ac:dyDescent="0.25">
      <c r="AD88" s="2"/>
    </row>
    <row r="89" spans="1:30" x14ac:dyDescent="0.25">
      <c r="AD89" s="2"/>
    </row>
    <row r="90" spans="1:30" x14ac:dyDescent="0.25">
      <c r="AD90" s="2"/>
    </row>
    <row r="91" spans="1:30" x14ac:dyDescent="0.25">
      <c r="AD91" s="2"/>
    </row>
    <row r="92" spans="1:30" x14ac:dyDescent="0.25">
      <c r="AD92" s="2"/>
    </row>
    <row r="93" spans="1:30" x14ac:dyDescent="0.25">
      <c r="AD93" s="2"/>
    </row>
    <row r="94" spans="1:30" x14ac:dyDescent="0.25">
      <c r="AD94" s="2"/>
    </row>
    <row r="95" spans="1:30" x14ac:dyDescent="0.25">
      <c r="AD95" s="2"/>
    </row>
    <row r="96" spans="1:30" x14ac:dyDescent="0.25">
      <c r="AD96" s="2"/>
    </row>
    <row r="97" spans="30:30" x14ac:dyDescent="0.25">
      <c r="AD97" s="2"/>
    </row>
    <row r="98" spans="30:30" x14ac:dyDescent="0.25">
      <c r="AD98" s="2"/>
    </row>
    <row r="99" spans="30:30" x14ac:dyDescent="0.25">
      <c r="AD99" s="2"/>
    </row>
    <row r="100" spans="30:30" x14ac:dyDescent="0.25">
      <c r="AD100" s="2"/>
    </row>
    <row r="101" spans="30:30" x14ac:dyDescent="0.25">
      <c r="AD101" s="2"/>
    </row>
    <row r="102" spans="30:30" x14ac:dyDescent="0.25">
      <c r="AD102" s="2"/>
    </row>
    <row r="103" spans="30:30" x14ac:dyDescent="0.25">
      <c r="AD103" s="2"/>
    </row>
    <row r="104" spans="30:30" x14ac:dyDescent="0.25">
      <c r="AD104" s="2"/>
    </row>
    <row r="105" spans="30:30" x14ac:dyDescent="0.25">
      <c r="AD105" s="2"/>
    </row>
    <row r="106" spans="30:30" x14ac:dyDescent="0.25">
      <c r="AD106" s="2"/>
    </row>
    <row r="107" spans="30:30" x14ac:dyDescent="0.25">
      <c r="AD107" s="2"/>
    </row>
    <row r="108" spans="30:30" x14ac:dyDescent="0.25">
      <c r="AD108" s="2"/>
    </row>
    <row r="109" spans="30:30" x14ac:dyDescent="0.25">
      <c r="AD109" s="2"/>
    </row>
    <row r="110" spans="30:30" x14ac:dyDescent="0.25">
      <c r="AD110" s="2"/>
    </row>
    <row r="111" spans="30:30" x14ac:dyDescent="0.25">
      <c r="AD111" s="2"/>
    </row>
    <row r="112" spans="30:30" x14ac:dyDescent="0.25">
      <c r="AD112" s="2"/>
    </row>
    <row r="113" spans="30:30" x14ac:dyDescent="0.25">
      <c r="AD113" s="2"/>
    </row>
    <row r="114" spans="30:30" x14ac:dyDescent="0.25">
      <c r="AD114" s="2"/>
    </row>
    <row r="115" spans="30:30" x14ac:dyDescent="0.25">
      <c r="AD115" s="2"/>
    </row>
    <row r="116" spans="30:30" x14ac:dyDescent="0.25">
      <c r="AD116" s="2"/>
    </row>
    <row r="117" spans="30:30" x14ac:dyDescent="0.25">
      <c r="AD117" s="2"/>
    </row>
    <row r="118" spans="30:30" x14ac:dyDescent="0.25">
      <c r="AD118" s="2"/>
    </row>
    <row r="119" spans="30:30" x14ac:dyDescent="0.25">
      <c r="AD119" s="2"/>
    </row>
    <row r="120" spans="30:30" x14ac:dyDescent="0.25">
      <c r="AD120" s="2"/>
    </row>
    <row r="121" spans="30:30" x14ac:dyDescent="0.25">
      <c r="AD121" s="2"/>
    </row>
    <row r="122" spans="30:30" x14ac:dyDescent="0.25">
      <c r="AD122" s="2"/>
    </row>
    <row r="123" spans="30:30" x14ac:dyDescent="0.25">
      <c r="AD123" s="2"/>
    </row>
    <row r="124" spans="30:30" x14ac:dyDescent="0.25">
      <c r="AD124" s="2"/>
    </row>
    <row r="125" spans="30:30" x14ac:dyDescent="0.25">
      <c r="AD125" s="2"/>
    </row>
    <row r="126" spans="30:30" x14ac:dyDescent="0.25">
      <c r="AD126" s="2"/>
    </row>
    <row r="127" spans="30:30" x14ac:dyDescent="0.25">
      <c r="AD127" s="2"/>
    </row>
    <row r="128" spans="30:30" x14ac:dyDescent="0.25">
      <c r="AD128" s="2"/>
    </row>
    <row r="129" spans="30:30" x14ac:dyDescent="0.25">
      <c r="AD129" s="2"/>
    </row>
    <row r="130" spans="30:30" x14ac:dyDescent="0.25">
      <c r="AD130" s="2"/>
    </row>
    <row r="131" spans="30:30" x14ac:dyDescent="0.25">
      <c r="AD131" s="2"/>
    </row>
    <row r="132" spans="30:30" x14ac:dyDescent="0.25">
      <c r="AD132" s="2"/>
    </row>
    <row r="133" spans="30:30" x14ac:dyDescent="0.25">
      <c r="AD133" s="2"/>
    </row>
    <row r="134" spans="30:30" x14ac:dyDescent="0.25">
      <c r="AD134" s="2"/>
    </row>
    <row r="135" spans="30:30" x14ac:dyDescent="0.25">
      <c r="AD135" s="2"/>
    </row>
    <row r="136" spans="30:30" x14ac:dyDescent="0.25">
      <c r="AD136" s="2"/>
    </row>
    <row r="137" spans="30:30" x14ac:dyDescent="0.25">
      <c r="AD137" s="2"/>
    </row>
    <row r="138" spans="30:30" x14ac:dyDescent="0.25">
      <c r="AD138" s="2"/>
    </row>
    <row r="139" spans="30:30" x14ac:dyDescent="0.25">
      <c r="AD139" s="2"/>
    </row>
    <row r="140" spans="30:30" x14ac:dyDescent="0.25">
      <c r="AD140" s="2"/>
    </row>
    <row r="141" spans="30:30" x14ac:dyDescent="0.25">
      <c r="AD141" s="2"/>
    </row>
    <row r="142" spans="30:30" x14ac:dyDescent="0.25">
      <c r="AD142" s="2"/>
    </row>
    <row r="143" spans="30:30" x14ac:dyDescent="0.25">
      <c r="AD143" s="2"/>
    </row>
    <row r="144" spans="30:30" x14ac:dyDescent="0.25">
      <c r="AD144" s="2"/>
    </row>
    <row r="145" spans="30:30" x14ac:dyDescent="0.25">
      <c r="AD145" s="2"/>
    </row>
    <row r="146" spans="30:30" x14ac:dyDescent="0.25">
      <c r="AD146" s="2"/>
    </row>
    <row r="147" spans="30:30" x14ac:dyDescent="0.25">
      <c r="AD147" s="2"/>
    </row>
    <row r="148" spans="30:30" x14ac:dyDescent="0.25">
      <c r="AD148" s="2"/>
    </row>
    <row r="149" spans="30:30" x14ac:dyDescent="0.25">
      <c r="AD149" s="2"/>
    </row>
    <row r="150" spans="30:30" x14ac:dyDescent="0.25">
      <c r="AD150" s="2"/>
    </row>
    <row r="151" spans="30:30" x14ac:dyDescent="0.25">
      <c r="AD151" s="2"/>
    </row>
    <row r="152" spans="30:30" x14ac:dyDescent="0.25">
      <c r="AD152" s="2"/>
    </row>
    <row r="153" spans="30:30" x14ac:dyDescent="0.25">
      <c r="AD153" s="2"/>
    </row>
    <row r="154" spans="30:30" x14ac:dyDescent="0.25">
      <c r="AD154" s="2"/>
    </row>
    <row r="155" spans="30:30" x14ac:dyDescent="0.25">
      <c r="AD155" s="2"/>
    </row>
    <row r="156" spans="30:30" x14ac:dyDescent="0.25">
      <c r="AD156" s="2"/>
    </row>
    <row r="157" spans="30:30" x14ac:dyDescent="0.25">
      <c r="AD157" s="2"/>
    </row>
    <row r="158" spans="30:30" x14ac:dyDescent="0.25">
      <c r="AD158" s="2"/>
    </row>
    <row r="159" spans="30:30" x14ac:dyDescent="0.25">
      <c r="AD159" s="2"/>
    </row>
    <row r="160" spans="30:30" x14ac:dyDescent="0.25">
      <c r="AD160" s="2"/>
    </row>
    <row r="161" spans="30:30" x14ac:dyDescent="0.25">
      <c r="AD161" s="2"/>
    </row>
    <row r="162" spans="30:30" x14ac:dyDescent="0.25">
      <c r="AD162" s="2"/>
    </row>
    <row r="163" spans="30:30" x14ac:dyDescent="0.25">
      <c r="AD163" s="2"/>
    </row>
    <row r="164" spans="30:30" x14ac:dyDescent="0.25">
      <c r="AD164" s="2"/>
    </row>
    <row r="165" spans="30:30" x14ac:dyDescent="0.25">
      <c r="AD165" s="2"/>
    </row>
    <row r="166" spans="30:30" x14ac:dyDescent="0.25">
      <c r="AD166" s="2"/>
    </row>
    <row r="167" spans="30:30" x14ac:dyDescent="0.25">
      <c r="AD167" s="2"/>
    </row>
    <row r="168" spans="30:30" x14ac:dyDescent="0.25">
      <c r="AD168" s="2"/>
    </row>
    <row r="169" spans="30:30" x14ac:dyDescent="0.25">
      <c r="AD169" s="2"/>
    </row>
    <row r="170" spans="30:30" x14ac:dyDescent="0.25">
      <c r="AD170" s="2"/>
    </row>
    <row r="171" spans="30:30" x14ac:dyDescent="0.25">
      <c r="AD171" s="2"/>
    </row>
    <row r="172" spans="30:30" x14ac:dyDescent="0.25">
      <c r="AD172" s="2"/>
    </row>
    <row r="173" spans="30:30" x14ac:dyDescent="0.25">
      <c r="AD173" s="2"/>
    </row>
    <row r="174" spans="30:30" x14ac:dyDescent="0.25">
      <c r="AD174" s="2"/>
    </row>
    <row r="175" spans="30:30" x14ac:dyDescent="0.25">
      <c r="AD175" s="2"/>
    </row>
    <row r="176" spans="30:30" x14ac:dyDescent="0.25">
      <c r="AD176" s="2"/>
    </row>
    <row r="177" spans="30:30" x14ac:dyDescent="0.25">
      <c r="AD177" s="2"/>
    </row>
    <row r="178" spans="30:30" x14ac:dyDescent="0.25">
      <c r="AD178" s="2"/>
    </row>
    <row r="179" spans="30:30" x14ac:dyDescent="0.25">
      <c r="AD179" s="2"/>
    </row>
    <row r="180" spans="30:30" x14ac:dyDescent="0.25">
      <c r="AD180" s="2"/>
    </row>
    <row r="181" spans="30:30" x14ac:dyDescent="0.25">
      <c r="AD181" s="2"/>
    </row>
    <row r="182" spans="30:30" x14ac:dyDescent="0.25">
      <c r="AD182" s="2"/>
    </row>
    <row r="183" spans="30:30" x14ac:dyDescent="0.25">
      <c r="AD183" s="2"/>
    </row>
    <row r="184" spans="30:30" x14ac:dyDescent="0.25">
      <c r="AD184" s="2"/>
    </row>
    <row r="185" spans="30:30" x14ac:dyDescent="0.25">
      <c r="AD185" s="2"/>
    </row>
    <row r="186" spans="30:30" x14ac:dyDescent="0.25">
      <c r="AD186" s="2"/>
    </row>
    <row r="187" spans="30:30" x14ac:dyDescent="0.25">
      <c r="AD187" s="2"/>
    </row>
    <row r="188" spans="30:30" x14ac:dyDescent="0.25">
      <c r="AD188" s="2"/>
    </row>
    <row r="189" spans="30:30" x14ac:dyDescent="0.25">
      <c r="AD189" s="2"/>
    </row>
    <row r="190" spans="30:30" x14ac:dyDescent="0.25">
      <c r="AD190" s="2"/>
    </row>
    <row r="191" spans="30:30" x14ac:dyDescent="0.25">
      <c r="AD191" s="2"/>
    </row>
    <row r="192" spans="30:30" x14ac:dyDescent="0.25">
      <c r="AD192" s="2"/>
    </row>
    <row r="193" spans="18:30" x14ac:dyDescent="0.25">
      <c r="AD193" s="2"/>
    </row>
    <row r="194" spans="18:30" x14ac:dyDescent="0.25">
      <c r="AD194" s="2"/>
    </row>
    <row r="195" spans="18:30" hidden="1" x14ac:dyDescent="0.25">
      <c r="AD195" s="2"/>
    </row>
    <row r="196" spans="18:30" hidden="1" x14ac:dyDescent="0.25">
      <c r="AD196" s="2"/>
    </row>
    <row r="197" spans="18:30" hidden="1" x14ac:dyDescent="0.25">
      <c r="AD197" s="2"/>
    </row>
    <row r="198" spans="18:30" hidden="1" x14ac:dyDescent="0.25">
      <c r="R198" s="66" t="s">
        <v>257</v>
      </c>
      <c r="S198" s="67" t="s">
        <v>258</v>
      </c>
      <c r="T198" s="67" t="s">
        <v>259</v>
      </c>
      <c r="V198" s="1" t="s">
        <v>315</v>
      </c>
      <c r="AD198" s="2"/>
    </row>
    <row r="199" spans="18:30" ht="36" hidden="1" x14ac:dyDescent="0.25">
      <c r="R199" s="68" t="s">
        <v>7</v>
      </c>
      <c r="S199" s="69" t="s">
        <v>231</v>
      </c>
      <c r="T199" s="70" t="s">
        <v>6</v>
      </c>
      <c r="V199" s="1" t="s">
        <v>314</v>
      </c>
      <c r="AD199" s="2"/>
    </row>
    <row r="200" spans="18:30" ht="36" hidden="1" x14ac:dyDescent="0.25">
      <c r="R200" s="68" t="s">
        <v>8</v>
      </c>
      <c r="S200" s="69" t="s">
        <v>232</v>
      </c>
      <c r="T200" s="70" t="s">
        <v>267</v>
      </c>
      <c r="AD200" s="2"/>
    </row>
    <row r="201" spans="18:30" ht="36" hidden="1" x14ac:dyDescent="0.25">
      <c r="R201" s="68" t="s">
        <v>9</v>
      </c>
      <c r="S201" s="71" t="s">
        <v>233</v>
      </c>
      <c r="T201" s="70" t="s">
        <v>270</v>
      </c>
      <c r="V201" s="1" t="s">
        <v>316</v>
      </c>
      <c r="AD201" s="2"/>
    </row>
    <row r="202" spans="18:30" ht="36" hidden="1" x14ac:dyDescent="0.25">
      <c r="R202" s="68" t="s">
        <v>331</v>
      </c>
      <c r="S202" s="71" t="s">
        <v>234</v>
      </c>
      <c r="T202" s="70" t="s">
        <v>269</v>
      </c>
      <c r="V202" s="1" t="s">
        <v>317</v>
      </c>
      <c r="AD202" s="2"/>
    </row>
    <row r="203" spans="18:30" ht="36" hidden="1" x14ac:dyDescent="0.25">
      <c r="R203" s="68" t="s">
        <v>10</v>
      </c>
      <c r="S203" s="71" t="s">
        <v>235</v>
      </c>
      <c r="T203" s="70" t="s">
        <v>268</v>
      </c>
      <c r="V203" s="1" t="s">
        <v>376</v>
      </c>
      <c r="AD203" s="2"/>
    </row>
    <row r="204" spans="18:30" ht="36" hidden="1" x14ac:dyDescent="0.25">
      <c r="R204" s="68" t="s">
        <v>11</v>
      </c>
      <c r="S204" s="71" t="s">
        <v>236</v>
      </c>
      <c r="T204" s="70" t="s">
        <v>260</v>
      </c>
      <c r="V204" s="1" t="s">
        <v>375</v>
      </c>
      <c r="AD204" s="2"/>
    </row>
    <row r="205" spans="18:30" hidden="1" x14ac:dyDescent="0.25">
      <c r="R205" s="68" t="s">
        <v>12</v>
      </c>
      <c r="S205" s="72" t="s">
        <v>3</v>
      </c>
      <c r="T205" s="70" t="s">
        <v>261</v>
      </c>
      <c r="V205" s="1" t="s">
        <v>377</v>
      </c>
      <c r="AD205" s="2"/>
    </row>
    <row r="206" spans="18:30" hidden="1" x14ac:dyDescent="0.25">
      <c r="R206" s="68" t="s">
        <v>13</v>
      </c>
      <c r="S206" s="73" t="s">
        <v>2</v>
      </c>
      <c r="T206" s="70" t="s">
        <v>262</v>
      </c>
      <c r="V206" s="1" t="s">
        <v>322</v>
      </c>
      <c r="AD206" s="2"/>
    </row>
    <row r="207" spans="18:30" hidden="1" x14ac:dyDescent="0.25">
      <c r="R207" s="68" t="s">
        <v>14</v>
      </c>
      <c r="S207" s="73" t="s">
        <v>237</v>
      </c>
      <c r="T207" s="70" t="s">
        <v>263</v>
      </c>
      <c r="AD207" s="2"/>
    </row>
    <row r="208" spans="18:30" hidden="1" x14ac:dyDescent="0.25">
      <c r="R208" s="68" t="s">
        <v>15</v>
      </c>
      <c r="S208" s="73" t="s">
        <v>238</v>
      </c>
      <c r="T208" s="70" t="s">
        <v>264</v>
      </c>
      <c r="V208" s="1" t="s">
        <v>318</v>
      </c>
      <c r="AD208" s="2"/>
    </row>
    <row r="209" spans="18:30" hidden="1" x14ac:dyDescent="0.25">
      <c r="R209" s="68" t="s">
        <v>16</v>
      </c>
      <c r="S209" s="73" t="s">
        <v>239</v>
      </c>
      <c r="T209" s="70" t="s">
        <v>265</v>
      </c>
      <c r="V209" s="1" t="s">
        <v>319</v>
      </c>
      <c r="AD209" s="2"/>
    </row>
    <row r="210" spans="18:30" hidden="1" x14ac:dyDescent="0.25">
      <c r="R210" s="68" t="s">
        <v>17</v>
      </c>
      <c r="S210" s="73" t="s">
        <v>240</v>
      </c>
      <c r="T210" s="70" t="s">
        <v>266</v>
      </c>
      <c r="V210" s="1" t="s">
        <v>320</v>
      </c>
      <c r="AD210" s="2"/>
    </row>
    <row r="211" spans="18:30" hidden="1" x14ac:dyDescent="0.25">
      <c r="R211" s="68" t="s">
        <v>18</v>
      </c>
      <c r="S211" s="73" t="s">
        <v>241</v>
      </c>
      <c r="V211" s="1" t="s">
        <v>321</v>
      </c>
      <c r="AD211" s="2"/>
    </row>
    <row r="212" spans="18:30" hidden="1" x14ac:dyDescent="0.25">
      <c r="R212" s="68" t="s">
        <v>19</v>
      </c>
      <c r="S212" s="73" t="s">
        <v>242</v>
      </c>
      <c r="AD212" s="2"/>
    </row>
    <row r="213" spans="18:30" hidden="1" x14ac:dyDescent="0.25">
      <c r="R213" s="68" t="s">
        <v>20</v>
      </c>
      <c r="S213" s="73" t="s">
        <v>243</v>
      </c>
      <c r="AD213" s="2"/>
    </row>
    <row r="214" spans="18:30" hidden="1" x14ac:dyDescent="0.25">
      <c r="R214" s="68" t="s">
        <v>344</v>
      </c>
      <c r="S214" s="73" t="s">
        <v>244</v>
      </c>
      <c r="AD214" s="2"/>
    </row>
    <row r="215" spans="18:30" hidden="1" x14ac:dyDescent="0.25">
      <c r="R215" s="68" t="s">
        <v>345</v>
      </c>
      <c r="S215" s="73" t="s">
        <v>245</v>
      </c>
      <c r="AD215" s="2"/>
    </row>
    <row r="216" spans="18:30" hidden="1" x14ac:dyDescent="0.25">
      <c r="R216" s="68" t="s">
        <v>21</v>
      </c>
      <c r="S216" s="73" t="s">
        <v>246</v>
      </c>
      <c r="AD216" s="2"/>
    </row>
    <row r="217" spans="18:30" hidden="1" x14ac:dyDescent="0.25">
      <c r="R217" s="68" t="s">
        <v>22</v>
      </c>
      <c r="S217" s="73" t="s">
        <v>247</v>
      </c>
      <c r="AD217" s="2"/>
    </row>
    <row r="218" spans="18:30" hidden="1" x14ac:dyDescent="0.25">
      <c r="R218" s="68" t="s">
        <v>348</v>
      </c>
      <c r="S218" s="73" t="s">
        <v>248</v>
      </c>
      <c r="AD218" s="2"/>
    </row>
    <row r="219" spans="18:30" hidden="1" x14ac:dyDescent="0.25">
      <c r="R219" s="68" t="s">
        <v>350</v>
      </c>
      <c r="S219" s="73" t="s">
        <v>249</v>
      </c>
      <c r="AD219" s="2"/>
    </row>
    <row r="220" spans="18:30" hidden="1" x14ac:dyDescent="0.25">
      <c r="R220" s="68" t="s">
        <v>23</v>
      </c>
      <c r="S220" s="73" t="s">
        <v>250</v>
      </c>
      <c r="AD220" s="2"/>
    </row>
    <row r="221" spans="18:30" hidden="1" x14ac:dyDescent="0.25">
      <c r="R221" s="68" t="s">
        <v>24</v>
      </c>
      <c r="S221" s="73" t="s">
        <v>251</v>
      </c>
      <c r="AD221" s="2"/>
    </row>
    <row r="222" spans="18:30" hidden="1" x14ac:dyDescent="0.25">
      <c r="R222" s="68" t="s">
        <v>25</v>
      </c>
      <c r="S222" s="73" t="s">
        <v>252</v>
      </c>
      <c r="AD222" s="2"/>
    </row>
    <row r="223" spans="18:30" hidden="1" x14ac:dyDescent="0.25">
      <c r="R223" s="68" t="s">
        <v>26</v>
      </c>
      <c r="S223" s="73" t="s">
        <v>253</v>
      </c>
      <c r="AD223" s="2"/>
    </row>
    <row r="224" spans="18:30" hidden="1" x14ac:dyDescent="0.25">
      <c r="R224" s="68" t="s">
        <v>27</v>
      </c>
      <c r="S224" s="73" t="s">
        <v>254</v>
      </c>
      <c r="AD224" s="2"/>
    </row>
    <row r="225" spans="18:30" hidden="1" x14ac:dyDescent="0.25">
      <c r="R225" s="68" t="s">
        <v>28</v>
      </c>
      <c r="AD225" s="2"/>
    </row>
    <row r="226" spans="18:30" hidden="1" x14ac:dyDescent="0.25">
      <c r="R226" s="68" t="s">
        <v>29</v>
      </c>
      <c r="AD226" s="2"/>
    </row>
    <row r="227" spans="18:30" hidden="1" x14ac:dyDescent="0.25">
      <c r="R227" s="68" t="s">
        <v>30</v>
      </c>
      <c r="AD227" s="2"/>
    </row>
    <row r="228" spans="18:30" hidden="1" x14ac:dyDescent="0.25">
      <c r="R228" s="68" t="s">
        <v>31</v>
      </c>
      <c r="AD228" s="2"/>
    </row>
    <row r="229" spans="18:30" hidden="1" x14ac:dyDescent="0.25">
      <c r="R229" s="68" t="s">
        <v>32</v>
      </c>
      <c r="AD229" s="2"/>
    </row>
    <row r="230" spans="18:30" hidden="1" x14ac:dyDescent="0.25">
      <c r="R230" s="68" t="s">
        <v>33</v>
      </c>
      <c r="AD230" s="2"/>
    </row>
    <row r="231" spans="18:30" hidden="1" x14ac:dyDescent="0.25">
      <c r="R231" s="68" t="s">
        <v>34</v>
      </c>
      <c r="AD231" s="2"/>
    </row>
    <row r="232" spans="18:30" hidden="1" x14ac:dyDescent="0.25">
      <c r="R232" s="68" t="s">
        <v>35</v>
      </c>
      <c r="AD232" s="2"/>
    </row>
    <row r="233" spans="18:30" hidden="1" x14ac:dyDescent="0.25">
      <c r="R233" s="68" t="s">
        <v>36</v>
      </c>
      <c r="AD233" s="2"/>
    </row>
    <row r="234" spans="18:30" hidden="1" x14ac:dyDescent="0.25">
      <c r="R234" s="68" t="s">
        <v>37</v>
      </c>
      <c r="AD234" s="2"/>
    </row>
    <row r="235" spans="18:30" hidden="1" x14ac:dyDescent="0.25">
      <c r="R235" s="68" t="s">
        <v>332</v>
      </c>
      <c r="AD235" s="2"/>
    </row>
    <row r="236" spans="18:30" hidden="1" x14ac:dyDescent="0.25">
      <c r="R236" s="68" t="s">
        <v>38</v>
      </c>
      <c r="AD236" s="2"/>
    </row>
    <row r="237" spans="18:30" hidden="1" x14ac:dyDescent="0.25">
      <c r="R237" s="68" t="s">
        <v>39</v>
      </c>
      <c r="AD237" s="2"/>
    </row>
    <row r="238" spans="18:30" hidden="1" x14ac:dyDescent="0.25">
      <c r="R238" s="68" t="s">
        <v>40</v>
      </c>
      <c r="AD238" s="2"/>
    </row>
    <row r="239" spans="18:30" hidden="1" x14ac:dyDescent="0.25">
      <c r="R239" s="68" t="s">
        <v>41</v>
      </c>
      <c r="AD239" s="2"/>
    </row>
    <row r="240" spans="18:30" hidden="1" x14ac:dyDescent="0.25">
      <c r="R240" s="68" t="s">
        <v>42</v>
      </c>
      <c r="AD240" s="2"/>
    </row>
    <row r="241" spans="18:30" hidden="1" x14ac:dyDescent="0.25">
      <c r="R241" s="68" t="s">
        <v>43</v>
      </c>
      <c r="AD241" s="2"/>
    </row>
    <row r="242" spans="18:30" hidden="1" x14ac:dyDescent="0.25">
      <c r="R242" s="68" t="s">
        <v>230</v>
      </c>
      <c r="AD242" s="2"/>
    </row>
    <row r="243" spans="18:30" hidden="1" x14ac:dyDescent="0.25">
      <c r="R243" s="68" t="s">
        <v>330</v>
      </c>
      <c r="AD243" s="2"/>
    </row>
    <row r="244" spans="18:30" hidden="1" x14ac:dyDescent="0.25">
      <c r="R244" s="68" t="s">
        <v>44</v>
      </c>
      <c r="AD244" s="2"/>
    </row>
    <row r="245" spans="18:30" hidden="1" x14ac:dyDescent="0.25">
      <c r="R245" s="68" t="s">
        <v>333</v>
      </c>
      <c r="AD245" s="2"/>
    </row>
    <row r="246" spans="18:30" hidden="1" x14ac:dyDescent="0.25">
      <c r="R246" s="68" t="s">
        <v>45</v>
      </c>
      <c r="AD246" s="2"/>
    </row>
    <row r="247" spans="18:30" hidden="1" x14ac:dyDescent="0.25">
      <c r="R247" s="68" t="s">
        <v>46</v>
      </c>
      <c r="AD247" s="2"/>
    </row>
    <row r="248" spans="18:30" hidden="1" x14ac:dyDescent="0.25">
      <c r="R248" s="68" t="s">
        <v>47</v>
      </c>
      <c r="AD248" s="2"/>
    </row>
    <row r="249" spans="18:30" hidden="1" x14ac:dyDescent="0.25">
      <c r="R249" s="68" t="s">
        <v>48</v>
      </c>
      <c r="AD249" s="2"/>
    </row>
    <row r="250" spans="18:30" hidden="1" x14ac:dyDescent="0.25">
      <c r="R250" s="68" t="s">
        <v>49</v>
      </c>
      <c r="AD250" s="2"/>
    </row>
    <row r="251" spans="18:30" hidden="1" x14ac:dyDescent="0.25">
      <c r="R251" s="68" t="s">
        <v>50</v>
      </c>
      <c r="AD251" s="2"/>
    </row>
    <row r="252" spans="18:30" hidden="1" x14ac:dyDescent="0.25">
      <c r="R252" s="68" t="s">
        <v>51</v>
      </c>
      <c r="AD252" s="2"/>
    </row>
    <row r="253" spans="18:30" hidden="1" x14ac:dyDescent="0.25">
      <c r="R253" s="68" t="s">
        <v>52</v>
      </c>
      <c r="AD253" s="2"/>
    </row>
    <row r="254" spans="18:30" hidden="1" x14ac:dyDescent="0.25">
      <c r="R254" s="68" t="s">
        <v>53</v>
      </c>
      <c r="AD254" s="2"/>
    </row>
    <row r="255" spans="18:30" hidden="1" x14ac:dyDescent="0.25">
      <c r="R255" s="68" t="s">
        <v>54</v>
      </c>
      <c r="AD255" s="2"/>
    </row>
    <row r="256" spans="18:30" hidden="1" x14ac:dyDescent="0.25">
      <c r="R256" s="68" t="s">
        <v>55</v>
      </c>
      <c r="AD256" s="2"/>
    </row>
    <row r="257" spans="18:30" hidden="1" x14ac:dyDescent="0.25">
      <c r="R257" s="68" t="s">
        <v>334</v>
      </c>
      <c r="AD257" s="2"/>
    </row>
    <row r="258" spans="18:30" hidden="1" x14ac:dyDescent="0.25">
      <c r="R258" s="68" t="s">
        <v>56</v>
      </c>
      <c r="AD258" s="2"/>
    </row>
    <row r="259" spans="18:30" hidden="1" x14ac:dyDescent="0.25">
      <c r="R259" s="68" t="s">
        <v>57</v>
      </c>
      <c r="AD259" s="2"/>
    </row>
    <row r="260" spans="18:30" hidden="1" x14ac:dyDescent="0.25">
      <c r="R260" s="68" t="s">
        <v>229</v>
      </c>
      <c r="AD260" s="2"/>
    </row>
    <row r="261" spans="18:30" hidden="1" x14ac:dyDescent="0.25">
      <c r="R261" s="68" t="s">
        <v>58</v>
      </c>
      <c r="AD261" s="2"/>
    </row>
    <row r="262" spans="18:30" hidden="1" x14ac:dyDescent="0.25">
      <c r="R262" s="68" t="s">
        <v>59</v>
      </c>
      <c r="AD262" s="2"/>
    </row>
    <row r="263" spans="18:30" hidden="1" x14ac:dyDescent="0.25">
      <c r="R263" s="68" t="s">
        <v>335</v>
      </c>
      <c r="AD263" s="2"/>
    </row>
    <row r="264" spans="18:30" hidden="1" x14ac:dyDescent="0.25">
      <c r="R264" s="68" t="s">
        <v>60</v>
      </c>
      <c r="AD264" s="2"/>
    </row>
    <row r="265" spans="18:30" hidden="1" x14ac:dyDescent="0.25">
      <c r="R265" s="68" t="s">
        <v>61</v>
      </c>
      <c r="AD265" s="2"/>
    </row>
    <row r="266" spans="18:30" hidden="1" x14ac:dyDescent="0.25">
      <c r="R266" s="68" t="s">
        <v>336</v>
      </c>
      <c r="AD266" s="2"/>
    </row>
    <row r="267" spans="18:30" hidden="1" x14ac:dyDescent="0.25">
      <c r="R267" s="68" t="s">
        <v>62</v>
      </c>
      <c r="AD267" s="2"/>
    </row>
    <row r="268" spans="18:30" hidden="1" x14ac:dyDescent="0.25">
      <c r="R268" s="68" t="s">
        <v>63</v>
      </c>
      <c r="AD268" s="2"/>
    </row>
    <row r="269" spans="18:30" hidden="1" x14ac:dyDescent="0.25">
      <c r="R269" s="68" t="s">
        <v>64</v>
      </c>
      <c r="AD269" s="2"/>
    </row>
    <row r="270" spans="18:30" hidden="1" x14ac:dyDescent="0.25">
      <c r="R270" s="68" t="s">
        <v>65</v>
      </c>
    </row>
    <row r="271" spans="18:30" hidden="1" x14ac:dyDescent="0.25">
      <c r="R271" s="68" t="s">
        <v>66</v>
      </c>
    </row>
    <row r="272" spans="18:30" hidden="1" x14ac:dyDescent="0.25">
      <c r="R272" s="68" t="s">
        <v>67</v>
      </c>
    </row>
    <row r="273" spans="18:18" hidden="1" x14ac:dyDescent="0.25">
      <c r="R273" s="68" t="s">
        <v>68</v>
      </c>
    </row>
    <row r="274" spans="18:18" hidden="1" x14ac:dyDescent="0.25">
      <c r="R274" s="68" t="s">
        <v>69</v>
      </c>
    </row>
    <row r="275" spans="18:18" hidden="1" x14ac:dyDescent="0.25">
      <c r="R275" s="68" t="s">
        <v>70</v>
      </c>
    </row>
    <row r="276" spans="18:18" hidden="1" x14ac:dyDescent="0.25">
      <c r="R276" s="68" t="s">
        <v>71</v>
      </c>
    </row>
    <row r="277" spans="18:18" hidden="1" x14ac:dyDescent="0.25">
      <c r="R277" s="68" t="s">
        <v>72</v>
      </c>
    </row>
    <row r="278" spans="18:18" hidden="1" x14ac:dyDescent="0.25">
      <c r="R278" s="68" t="s">
        <v>73</v>
      </c>
    </row>
    <row r="279" spans="18:18" hidden="1" x14ac:dyDescent="0.25">
      <c r="R279" s="68" t="s">
        <v>74</v>
      </c>
    </row>
    <row r="280" spans="18:18" hidden="1" x14ac:dyDescent="0.25">
      <c r="R280" s="68" t="s">
        <v>75</v>
      </c>
    </row>
    <row r="281" spans="18:18" hidden="1" x14ac:dyDescent="0.25">
      <c r="R281" s="68" t="s">
        <v>76</v>
      </c>
    </row>
    <row r="282" spans="18:18" hidden="1" x14ac:dyDescent="0.25">
      <c r="R282" s="68" t="s">
        <v>77</v>
      </c>
    </row>
    <row r="283" spans="18:18" hidden="1" x14ac:dyDescent="0.25">
      <c r="R283" s="68" t="s">
        <v>78</v>
      </c>
    </row>
    <row r="284" spans="18:18" hidden="1" x14ac:dyDescent="0.25">
      <c r="R284" s="68" t="s">
        <v>79</v>
      </c>
    </row>
    <row r="285" spans="18:18" hidden="1" x14ac:dyDescent="0.25">
      <c r="R285" s="68" t="s">
        <v>80</v>
      </c>
    </row>
    <row r="286" spans="18:18" hidden="1" x14ac:dyDescent="0.25">
      <c r="R286" s="68" t="s">
        <v>81</v>
      </c>
    </row>
    <row r="287" spans="18:18" hidden="1" x14ac:dyDescent="0.25">
      <c r="R287" s="68" t="s">
        <v>82</v>
      </c>
    </row>
    <row r="288" spans="18:18" hidden="1" x14ac:dyDescent="0.25">
      <c r="R288" s="68" t="s">
        <v>83</v>
      </c>
    </row>
    <row r="289" spans="18:18" hidden="1" x14ac:dyDescent="0.25">
      <c r="R289" s="68" t="s">
        <v>84</v>
      </c>
    </row>
    <row r="290" spans="18:18" hidden="1" x14ac:dyDescent="0.25">
      <c r="R290" s="68" t="s">
        <v>85</v>
      </c>
    </row>
    <row r="291" spans="18:18" hidden="1" x14ac:dyDescent="0.25">
      <c r="R291" s="68" t="s">
        <v>86</v>
      </c>
    </row>
    <row r="292" spans="18:18" hidden="1" x14ac:dyDescent="0.25">
      <c r="R292" s="68" t="s">
        <v>87</v>
      </c>
    </row>
    <row r="293" spans="18:18" hidden="1" x14ac:dyDescent="0.25">
      <c r="R293" s="68" t="s">
        <v>88</v>
      </c>
    </row>
    <row r="294" spans="18:18" hidden="1" x14ac:dyDescent="0.25">
      <c r="R294" s="68" t="s">
        <v>89</v>
      </c>
    </row>
    <row r="295" spans="18:18" hidden="1" x14ac:dyDescent="0.25">
      <c r="R295" s="68" t="s">
        <v>90</v>
      </c>
    </row>
    <row r="296" spans="18:18" hidden="1" x14ac:dyDescent="0.25">
      <c r="R296" s="68" t="s">
        <v>91</v>
      </c>
    </row>
    <row r="297" spans="18:18" hidden="1" x14ac:dyDescent="0.25">
      <c r="R297" s="68" t="s">
        <v>92</v>
      </c>
    </row>
    <row r="298" spans="18:18" hidden="1" x14ac:dyDescent="0.25">
      <c r="R298" s="68" t="s">
        <v>93</v>
      </c>
    </row>
    <row r="299" spans="18:18" hidden="1" x14ac:dyDescent="0.25">
      <c r="R299" s="68" t="s">
        <v>94</v>
      </c>
    </row>
    <row r="300" spans="18:18" hidden="1" x14ac:dyDescent="0.25">
      <c r="R300" s="68" t="s">
        <v>95</v>
      </c>
    </row>
    <row r="301" spans="18:18" hidden="1" x14ac:dyDescent="0.25">
      <c r="R301" s="68" t="s">
        <v>337</v>
      </c>
    </row>
    <row r="302" spans="18:18" hidden="1" x14ac:dyDescent="0.25">
      <c r="R302" s="68" t="s">
        <v>96</v>
      </c>
    </row>
    <row r="303" spans="18:18" hidden="1" x14ac:dyDescent="0.25">
      <c r="R303" s="68" t="s">
        <v>97</v>
      </c>
    </row>
    <row r="304" spans="18:18" hidden="1" x14ac:dyDescent="0.25">
      <c r="R304" s="68" t="s">
        <v>98</v>
      </c>
    </row>
    <row r="305" spans="18:18" hidden="1" x14ac:dyDescent="0.25">
      <c r="R305" s="68" t="s">
        <v>370</v>
      </c>
    </row>
    <row r="306" spans="18:18" hidden="1" x14ac:dyDescent="0.25">
      <c r="R306" s="68" t="s">
        <v>99</v>
      </c>
    </row>
    <row r="307" spans="18:18" hidden="1" x14ac:dyDescent="0.25">
      <c r="R307" s="68" t="s">
        <v>338</v>
      </c>
    </row>
    <row r="308" spans="18:18" hidden="1" x14ac:dyDescent="0.25">
      <c r="R308" s="68" t="s">
        <v>100</v>
      </c>
    </row>
    <row r="309" spans="18:18" hidden="1" x14ac:dyDescent="0.25">
      <c r="R309" s="68" t="s">
        <v>101</v>
      </c>
    </row>
    <row r="310" spans="18:18" hidden="1" x14ac:dyDescent="0.25">
      <c r="R310" s="68" t="s">
        <v>102</v>
      </c>
    </row>
    <row r="311" spans="18:18" hidden="1" x14ac:dyDescent="0.25">
      <c r="R311" s="68" t="s">
        <v>371</v>
      </c>
    </row>
    <row r="312" spans="18:18" hidden="1" x14ac:dyDescent="0.25">
      <c r="R312" s="68" t="s">
        <v>103</v>
      </c>
    </row>
    <row r="313" spans="18:18" hidden="1" x14ac:dyDescent="0.25">
      <c r="R313" s="68" t="s">
        <v>104</v>
      </c>
    </row>
    <row r="314" spans="18:18" ht="14.45" hidden="1" customHeight="1" x14ac:dyDescent="0.25">
      <c r="R314" s="68" t="s">
        <v>105</v>
      </c>
    </row>
    <row r="315" spans="18:18" hidden="1" x14ac:dyDescent="0.25">
      <c r="R315" s="68" t="s">
        <v>106</v>
      </c>
    </row>
    <row r="316" spans="18:18" hidden="1" x14ac:dyDescent="0.25">
      <c r="R316" s="68" t="s">
        <v>339</v>
      </c>
    </row>
    <row r="317" spans="18:18" hidden="1" x14ac:dyDescent="0.25">
      <c r="R317" s="68" t="s">
        <v>340</v>
      </c>
    </row>
    <row r="318" spans="18:18" hidden="1" x14ac:dyDescent="0.25">
      <c r="R318" s="68" t="s">
        <v>343</v>
      </c>
    </row>
    <row r="319" spans="18:18" hidden="1" x14ac:dyDescent="0.25">
      <c r="R319" s="68" t="s">
        <v>107</v>
      </c>
    </row>
    <row r="320" spans="18:18" hidden="1" x14ac:dyDescent="0.25">
      <c r="R320" s="68" t="s">
        <v>341</v>
      </c>
    </row>
    <row r="321" spans="18:18" hidden="1" x14ac:dyDescent="0.25">
      <c r="R321" s="68" t="s">
        <v>342</v>
      </c>
    </row>
    <row r="322" spans="18:18" hidden="1" x14ac:dyDescent="0.25">
      <c r="R322" s="68" t="s">
        <v>108</v>
      </c>
    </row>
    <row r="323" spans="18:18" hidden="1" x14ac:dyDescent="0.25">
      <c r="R323" s="68" t="s">
        <v>109</v>
      </c>
    </row>
    <row r="324" spans="18:18" hidden="1" x14ac:dyDescent="0.25">
      <c r="R324" s="68" t="s">
        <v>110</v>
      </c>
    </row>
    <row r="325" spans="18:18" hidden="1" x14ac:dyDescent="0.25">
      <c r="R325" s="68" t="s">
        <v>111</v>
      </c>
    </row>
    <row r="326" spans="18:18" hidden="1" x14ac:dyDescent="0.25">
      <c r="R326" s="68" t="s">
        <v>112</v>
      </c>
    </row>
    <row r="327" spans="18:18" hidden="1" x14ac:dyDescent="0.25">
      <c r="R327" s="68" t="s">
        <v>113</v>
      </c>
    </row>
    <row r="328" spans="18:18" hidden="1" x14ac:dyDescent="0.25">
      <c r="R328" s="68" t="s">
        <v>114</v>
      </c>
    </row>
    <row r="329" spans="18:18" hidden="1" x14ac:dyDescent="0.25">
      <c r="R329" s="68" t="s">
        <v>115</v>
      </c>
    </row>
    <row r="330" spans="18:18" hidden="1" x14ac:dyDescent="0.25">
      <c r="R330" s="68" t="s">
        <v>346</v>
      </c>
    </row>
    <row r="331" spans="18:18" hidden="1" x14ac:dyDescent="0.25">
      <c r="R331" s="68" t="s">
        <v>116</v>
      </c>
    </row>
    <row r="332" spans="18:18" hidden="1" x14ac:dyDescent="0.25">
      <c r="R332" s="68" t="s">
        <v>117</v>
      </c>
    </row>
    <row r="333" spans="18:18" hidden="1" x14ac:dyDescent="0.25">
      <c r="R333" s="68" t="s">
        <v>347</v>
      </c>
    </row>
    <row r="334" spans="18:18" hidden="1" x14ac:dyDescent="0.25">
      <c r="R334" s="68" t="s">
        <v>349</v>
      </c>
    </row>
    <row r="335" spans="18:18" hidden="1" x14ac:dyDescent="0.25">
      <c r="R335" s="68" t="s">
        <v>118</v>
      </c>
    </row>
    <row r="336" spans="18:18" hidden="1" x14ac:dyDescent="0.25">
      <c r="R336" s="68" t="s">
        <v>119</v>
      </c>
    </row>
    <row r="337" spans="18:18" hidden="1" x14ac:dyDescent="0.25">
      <c r="R337" s="68" t="s">
        <v>120</v>
      </c>
    </row>
    <row r="338" spans="18:18" hidden="1" x14ac:dyDescent="0.25">
      <c r="R338" s="68" t="s">
        <v>121</v>
      </c>
    </row>
    <row r="339" spans="18:18" hidden="1" x14ac:dyDescent="0.25">
      <c r="R339" s="68" t="s">
        <v>122</v>
      </c>
    </row>
    <row r="340" spans="18:18" hidden="1" x14ac:dyDescent="0.25">
      <c r="R340" s="68" t="s">
        <v>123</v>
      </c>
    </row>
    <row r="341" spans="18:18" hidden="1" x14ac:dyDescent="0.25">
      <c r="R341" s="68" t="s">
        <v>124</v>
      </c>
    </row>
    <row r="342" spans="18:18" hidden="1" x14ac:dyDescent="0.25">
      <c r="R342" s="68" t="s">
        <v>125</v>
      </c>
    </row>
    <row r="343" spans="18:18" hidden="1" x14ac:dyDescent="0.25">
      <c r="R343" s="68" t="s">
        <v>126</v>
      </c>
    </row>
    <row r="344" spans="18:18" hidden="1" x14ac:dyDescent="0.25">
      <c r="R344" s="68" t="s">
        <v>351</v>
      </c>
    </row>
    <row r="345" spans="18:18" hidden="1" x14ac:dyDescent="0.25">
      <c r="R345" s="68" t="s">
        <v>352</v>
      </c>
    </row>
    <row r="346" spans="18:18" hidden="1" x14ac:dyDescent="0.25">
      <c r="R346" s="68" t="s">
        <v>353</v>
      </c>
    </row>
    <row r="347" spans="18:18" hidden="1" x14ac:dyDescent="0.25">
      <c r="R347" s="68" t="s">
        <v>127</v>
      </c>
    </row>
    <row r="348" spans="18:18" hidden="1" x14ac:dyDescent="0.25">
      <c r="R348" s="68" t="s">
        <v>128</v>
      </c>
    </row>
    <row r="349" spans="18:18" hidden="1" x14ac:dyDescent="0.25">
      <c r="R349" s="68" t="s">
        <v>129</v>
      </c>
    </row>
    <row r="350" spans="18:18" hidden="1" x14ac:dyDescent="0.25">
      <c r="R350" s="68" t="s">
        <v>130</v>
      </c>
    </row>
    <row r="351" spans="18:18" hidden="1" x14ac:dyDescent="0.25">
      <c r="R351" s="68" t="s">
        <v>131</v>
      </c>
    </row>
    <row r="352" spans="18:18" hidden="1" x14ac:dyDescent="0.25">
      <c r="R352" s="68" t="s">
        <v>132</v>
      </c>
    </row>
    <row r="353" spans="18:18" hidden="1" x14ac:dyDescent="0.25">
      <c r="R353" s="68" t="s">
        <v>133</v>
      </c>
    </row>
    <row r="354" spans="18:18" hidden="1" x14ac:dyDescent="0.25">
      <c r="R354" s="68" t="s">
        <v>134</v>
      </c>
    </row>
    <row r="355" spans="18:18" hidden="1" x14ac:dyDescent="0.25">
      <c r="R355" s="68" t="s">
        <v>392</v>
      </c>
    </row>
    <row r="356" spans="18:18" hidden="1" x14ac:dyDescent="0.25">
      <c r="R356" s="68" t="s">
        <v>135</v>
      </c>
    </row>
    <row r="357" spans="18:18" hidden="1" x14ac:dyDescent="0.25">
      <c r="R357" s="68" t="s">
        <v>136</v>
      </c>
    </row>
    <row r="358" spans="18:18" hidden="1" x14ac:dyDescent="0.25">
      <c r="R358" s="68" t="s">
        <v>137</v>
      </c>
    </row>
    <row r="359" spans="18:18" hidden="1" x14ac:dyDescent="0.25">
      <c r="R359" s="68" t="s">
        <v>138</v>
      </c>
    </row>
    <row r="360" spans="18:18" hidden="1" x14ac:dyDescent="0.25">
      <c r="R360" s="68" t="s">
        <v>139</v>
      </c>
    </row>
    <row r="361" spans="18:18" hidden="1" x14ac:dyDescent="0.25">
      <c r="R361" s="68" t="s">
        <v>140</v>
      </c>
    </row>
    <row r="362" spans="18:18" hidden="1" x14ac:dyDescent="0.25">
      <c r="R362" s="68" t="s">
        <v>141</v>
      </c>
    </row>
    <row r="363" spans="18:18" hidden="1" x14ac:dyDescent="0.25">
      <c r="R363" s="68" t="s">
        <v>142</v>
      </c>
    </row>
    <row r="364" spans="18:18" hidden="1" x14ac:dyDescent="0.25">
      <c r="R364" s="68" t="s">
        <v>394</v>
      </c>
    </row>
    <row r="365" spans="18:18" hidden="1" x14ac:dyDescent="0.25">
      <c r="R365" s="68" t="s">
        <v>143</v>
      </c>
    </row>
    <row r="366" spans="18:18" hidden="1" x14ac:dyDescent="0.25">
      <c r="R366" s="68" t="s">
        <v>144</v>
      </c>
    </row>
    <row r="367" spans="18:18" hidden="1" x14ac:dyDescent="0.25">
      <c r="R367" s="68" t="s">
        <v>145</v>
      </c>
    </row>
    <row r="368" spans="18:18" hidden="1" x14ac:dyDescent="0.25">
      <c r="R368" s="68" t="s">
        <v>393</v>
      </c>
    </row>
    <row r="369" spans="18:18" hidden="1" x14ac:dyDescent="0.25">
      <c r="R369" s="68" t="s">
        <v>146</v>
      </c>
    </row>
    <row r="370" spans="18:18" hidden="1" x14ac:dyDescent="0.25">
      <c r="R370" s="68" t="s">
        <v>355</v>
      </c>
    </row>
    <row r="371" spans="18:18" hidden="1" x14ac:dyDescent="0.25">
      <c r="R371" s="68" t="s">
        <v>147</v>
      </c>
    </row>
    <row r="372" spans="18:18" hidden="1" x14ac:dyDescent="0.25">
      <c r="R372" s="68" t="s">
        <v>148</v>
      </c>
    </row>
    <row r="373" spans="18:18" hidden="1" x14ac:dyDescent="0.25">
      <c r="R373" s="68" t="s">
        <v>356</v>
      </c>
    </row>
    <row r="374" spans="18:18" hidden="1" x14ac:dyDescent="0.25">
      <c r="R374" s="68" t="s">
        <v>149</v>
      </c>
    </row>
    <row r="375" spans="18:18" hidden="1" x14ac:dyDescent="0.25">
      <c r="R375" s="68" t="s">
        <v>150</v>
      </c>
    </row>
    <row r="376" spans="18:18" hidden="1" x14ac:dyDescent="0.25">
      <c r="R376" s="68" t="s">
        <v>151</v>
      </c>
    </row>
    <row r="377" spans="18:18" hidden="1" x14ac:dyDescent="0.25">
      <c r="R377" s="68" t="s">
        <v>152</v>
      </c>
    </row>
    <row r="378" spans="18:18" hidden="1" x14ac:dyDescent="0.25">
      <c r="R378" s="68" t="s">
        <v>228</v>
      </c>
    </row>
    <row r="379" spans="18:18" hidden="1" x14ac:dyDescent="0.25">
      <c r="R379" s="68" t="s">
        <v>153</v>
      </c>
    </row>
    <row r="380" spans="18:18" hidden="1" x14ac:dyDescent="0.25">
      <c r="R380" s="68" t="s">
        <v>154</v>
      </c>
    </row>
    <row r="381" spans="18:18" hidden="1" x14ac:dyDescent="0.25">
      <c r="R381" s="68" t="s">
        <v>155</v>
      </c>
    </row>
    <row r="382" spans="18:18" hidden="1" x14ac:dyDescent="0.25">
      <c r="R382" s="68" t="s">
        <v>156</v>
      </c>
    </row>
    <row r="383" spans="18:18" hidden="1" x14ac:dyDescent="0.25">
      <c r="R383" s="68" t="s">
        <v>157</v>
      </c>
    </row>
    <row r="384" spans="18:18" hidden="1" x14ac:dyDescent="0.25">
      <c r="R384" s="68" t="s">
        <v>158</v>
      </c>
    </row>
    <row r="385" spans="18:18" hidden="1" x14ac:dyDescent="0.25">
      <c r="R385" s="68" t="s">
        <v>159</v>
      </c>
    </row>
    <row r="386" spans="18:18" hidden="1" x14ac:dyDescent="0.25">
      <c r="R386" s="68" t="s">
        <v>354</v>
      </c>
    </row>
    <row r="387" spans="18:18" hidden="1" x14ac:dyDescent="0.25">
      <c r="R387" s="68" t="s">
        <v>160</v>
      </c>
    </row>
    <row r="388" spans="18:18" hidden="1" x14ac:dyDescent="0.25">
      <c r="R388" s="68" t="s">
        <v>161</v>
      </c>
    </row>
    <row r="389" spans="18:18" hidden="1" x14ac:dyDescent="0.25">
      <c r="R389" s="68" t="s">
        <v>162</v>
      </c>
    </row>
    <row r="390" spans="18:18" hidden="1" x14ac:dyDescent="0.25">
      <c r="R390" s="68" t="s">
        <v>163</v>
      </c>
    </row>
    <row r="391" spans="18:18" hidden="1" x14ac:dyDescent="0.25">
      <c r="R391" s="68" t="s">
        <v>164</v>
      </c>
    </row>
    <row r="392" spans="18:18" hidden="1" x14ac:dyDescent="0.25">
      <c r="R392" s="68" t="s">
        <v>165</v>
      </c>
    </row>
    <row r="393" spans="18:18" hidden="1" x14ac:dyDescent="0.25">
      <c r="R393" s="68" t="s">
        <v>166</v>
      </c>
    </row>
    <row r="394" spans="18:18" hidden="1" x14ac:dyDescent="0.25">
      <c r="R394" s="68" t="s">
        <v>167</v>
      </c>
    </row>
    <row r="395" spans="18:18" hidden="1" x14ac:dyDescent="0.25">
      <c r="R395" s="68" t="s">
        <v>168</v>
      </c>
    </row>
    <row r="396" spans="18:18" hidden="1" x14ac:dyDescent="0.25">
      <c r="R396" s="68" t="s">
        <v>169</v>
      </c>
    </row>
    <row r="397" spans="18:18" hidden="1" x14ac:dyDescent="0.25">
      <c r="R397" s="68" t="s">
        <v>170</v>
      </c>
    </row>
    <row r="398" spans="18:18" hidden="1" x14ac:dyDescent="0.25">
      <c r="R398" s="68" t="s">
        <v>171</v>
      </c>
    </row>
    <row r="399" spans="18:18" hidden="1" x14ac:dyDescent="0.25">
      <c r="R399" s="68" t="s">
        <v>172</v>
      </c>
    </row>
    <row r="400" spans="18:18" hidden="1" x14ac:dyDescent="0.25">
      <c r="R400" s="68" t="s">
        <v>173</v>
      </c>
    </row>
    <row r="401" spans="18:18" hidden="1" x14ac:dyDescent="0.25">
      <c r="R401" s="68" t="s">
        <v>174</v>
      </c>
    </row>
    <row r="402" spans="18:18" hidden="1" x14ac:dyDescent="0.25">
      <c r="R402" s="68" t="s">
        <v>175</v>
      </c>
    </row>
    <row r="403" spans="18:18" hidden="1" x14ac:dyDescent="0.25">
      <c r="R403" s="68" t="s">
        <v>176</v>
      </c>
    </row>
    <row r="404" spans="18:18" hidden="1" x14ac:dyDescent="0.25">
      <c r="R404" s="68" t="s">
        <v>177</v>
      </c>
    </row>
    <row r="405" spans="18:18" hidden="1" x14ac:dyDescent="0.25">
      <c r="R405" s="68" t="s">
        <v>357</v>
      </c>
    </row>
    <row r="406" spans="18:18" hidden="1" x14ac:dyDescent="0.25">
      <c r="R406" s="68" t="s">
        <v>178</v>
      </c>
    </row>
    <row r="407" spans="18:18" hidden="1" x14ac:dyDescent="0.25">
      <c r="R407" s="68" t="s">
        <v>179</v>
      </c>
    </row>
    <row r="408" spans="18:18" hidden="1" x14ac:dyDescent="0.25">
      <c r="R408" s="68" t="s">
        <v>180</v>
      </c>
    </row>
    <row r="409" spans="18:18" hidden="1" x14ac:dyDescent="0.25">
      <c r="R409" s="68" t="s">
        <v>181</v>
      </c>
    </row>
    <row r="410" spans="18:18" hidden="1" x14ac:dyDescent="0.25">
      <c r="R410" s="68" t="s">
        <v>182</v>
      </c>
    </row>
    <row r="411" spans="18:18" hidden="1" x14ac:dyDescent="0.25">
      <c r="R411" s="68" t="s">
        <v>183</v>
      </c>
    </row>
    <row r="412" spans="18:18" hidden="1" x14ac:dyDescent="0.25">
      <c r="R412" s="68" t="s">
        <v>184</v>
      </c>
    </row>
    <row r="413" spans="18:18" hidden="1" x14ac:dyDescent="0.25">
      <c r="R413" s="68" t="s">
        <v>185</v>
      </c>
    </row>
    <row r="414" spans="18:18" hidden="1" x14ac:dyDescent="0.25">
      <c r="R414" s="68" t="s">
        <v>186</v>
      </c>
    </row>
    <row r="415" spans="18:18" hidden="1" x14ac:dyDescent="0.25">
      <c r="R415" s="68" t="s">
        <v>187</v>
      </c>
    </row>
    <row r="416" spans="18:18" hidden="1" x14ac:dyDescent="0.25">
      <c r="R416" s="68" t="s">
        <v>188</v>
      </c>
    </row>
    <row r="417" spans="18:18" hidden="1" x14ac:dyDescent="0.25">
      <c r="R417" s="68" t="s">
        <v>189</v>
      </c>
    </row>
    <row r="418" spans="18:18" hidden="1" x14ac:dyDescent="0.25">
      <c r="R418" s="68" t="s">
        <v>190</v>
      </c>
    </row>
    <row r="419" spans="18:18" hidden="1" x14ac:dyDescent="0.25">
      <c r="R419" s="68" t="s">
        <v>191</v>
      </c>
    </row>
    <row r="420" spans="18:18" hidden="1" x14ac:dyDescent="0.25">
      <c r="R420" s="68" t="s">
        <v>192</v>
      </c>
    </row>
    <row r="421" spans="18:18" hidden="1" x14ac:dyDescent="0.25">
      <c r="R421" s="68" t="s">
        <v>193</v>
      </c>
    </row>
    <row r="422" spans="18:18" hidden="1" x14ac:dyDescent="0.25">
      <c r="R422" s="68" t="s">
        <v>194</v>
      </c>
    </row>
    <row r="423" spans="18:18" hidden="1" x14ac:dyDescent="0.25">
      <c r="R423" s="68" t="s">
        <v>195</v>
      </c>
    </row>
    <row r="424" spans="18:18" hidden="1" x14ac:dyDescent="0.25">
      <c r="R424" s="68" t="s">
        <v>226</v>
      </c>
    </row>
    <row r="425" spans="18:18" hidden="1" x14ac:dyDescent="0.25">
      <c r="R425" s="68" t="s">
        <v>196</v>
      </c>
    </row>
    <row r="426" spans="18:18" hidden="1" x14ac:dyDescent="0.25">
      <c r="R426" s="68" t="s">
        <v>197</v>
      </c>
    </row>
    <row r="427" spans="18:18" hidden="1" x14ac:dyDescent="0.25">
      <c r="R427" s="68" t="s">
        <v>198</v>
      </c>
    </row>
    <row r="428" spans="18:18" hidden="1" x14ac:dyDescent="0.25">
      <c r="R428" s="68" t="s">
        <v>227</v>
      </c>
    </row>
    <row r="429" spans="18:18" hidden="1" x14ac:dyDescent="0.25">
      <c r="R429" s="68" t="s">
        <v>199</v>
      </c>
    </row>
    <row r="430" spans="18:18" hidden="1" x14ac:dyDescent="0.25">
      <c r="R430" s="68" t="s">
        <v>200</v>
      </c>
    </row>
    <row r="431" spans="18:18" hidden="1" x14ac:dyDescent="0.25">
      <c r="R431" s="68" t="s">
        <v>395</v>
      </c>
    </row>
    <row r="432" spans="18:18" hidden="1" x14ac:dyDescent="0.25">
      <c r="R432" s="68" t="s">
        <v>201</v>
      </c>
    </row>
    <row r="433" spans="18:18" hidden="1" x14ac:dyDescent="0.25">
      <c r="R433" s="68" t="s">
        <v>202</v>
      </c>
    </row>
    <row r="434" spans="18:18" hidden="1" x14ac:dyDescent="0.25">
      <c r="R434" s="68" t="s">
        <v>203</v>
      </c>
    </row>
    <row r="435" spans="18:18" hidden="1" x14ac:dyDescent="0.25">
      <c r="R435" s="68" t="s">
        <v>204</v>
      </c>
    </row>
    <row r="436" spans="18:18" hidden="1" x14ac:dyDescent="0.25">
      <c r="R436" s="68" t="s">
        <v>205</v>
      </c>
    </row>
    <row r="437" spans="18:18" hidden="1" x14ac:dyDescent="0.25">
      <c r="R437" s="68" t="s">
        <v>206</v>
      </c>
    </row>
    <row r="438" spans="18:18" hidden="1" x14ac:dyDescent="0.25">
      <c r="R438" s="68" t="s">
        <v>207</v>
      </c>
    </row>
    <row r="439" spans="18:18" hidden="1" x14ac:dyDescent="0.25">
      <c r="R439" s="68" t="s">
        <v>208</v>
      </c>
    </row>
    <row r="440" spans="18:18" hidden="1" x14ac:dyDescent="0.25">
      <c r="R440" s="68" t="s">
        <v>209</v>
      </c>
    </row>
    <row r="441" spans="18:18" hidden="1" x14ac:dyDescent="0.25">
      <c r="R441" s="68" t="s">
        <v>210</v>
      </c>
    </row>
    <row r="442" spans="18:18" hidden="1" x14ac:dyDescent="0.25">
      <c r="R442" s="68" t="s">
        <v>211</v>
      </c>
    </row>
    <row r="443" spans="18:18" hidden="1" x14ac:dyDescent="0.25">
      <c r="R443" s="68" t="s">
        <v>212</v>
      </c>
    </row>
    <row r="444" spans="18:18" hidden="1" x14ac:dyDescent="0.25">
      <c r="R444" s="68" t="s">
        <v>213</v>
      </c>
    </row>
    <row r="445" spans="18:18" hidden="1" x14ac:dyDescent="0.25">
      <c r="R445" s="68" t="s">
        <v>214</v>
      </c>
    </row>
    <row r="446" spans="18:18" hidden="1" x14ac:dyDescent="0.25">
      <c r="R446" s="68" t="s">
        <v>215</v>
      </c>
    </row>
    <row r="447" spans="18:18" hidden="1" x14ac:dyDescent="0.25">
      <c r="R447" s="68" t="s">
        <v>216</v>
      </c>
    </row>
    <row r="448" spans="18:18" hidden="1" x14ac:dyDescent="0.25">
      <c r="R448" s="68" t="s">
        <v>217</v>
      </c>
    </row>
    <row r="449" spans="18:18" hidden="1" x14ac:dyDescent="0.25">
      <c r="R449" s="68" t="s">
        <v>218</v>
      </c>
    </row>
    <row r="450" spans="18:18" hidden="1" x14ac:dyDescent="0.25">
      <c r="R450" s="68" t="s">
        <v>219</v>
      </c>
    </row>
    <row r="451" spans="18:18" hidden="1" x14ac:dyDescent="0.25">
      <c r="R451" s="68" t="s">
        <v>220</v>
      </c>
    </row>
    <row r="452" spans="18:18" hidden="1" x14ac:dyDescent="0.25">
      <c r="R452" s="68" t="s">
        <v>221</v>
      </c>
    </row>
    <row r="453" spans="18:18" hidden="1" x14ac:dyDescent="0.25">
      <c r="R453" s="68" t="s">
        <v>222</v>
      </c>
    </row>
    <row r="454" spans="18:18" hidden="1" x14ac:dyDescent="0.25">
      <c r="R454" s="68" t="s">
        <v>223</v>
      </c>
    </row>
    <row r="455" spans="18:18" hidden="1" x14ac:dyDescent="0.25">
      <c r="R455" s="68" t="s">
        <v>224</v>
      </c>
    </row>
    <row r="456" spans="18:18" hidden="1" x14ac:dyDescent="0.25">
      <c r="R456" s="68" t="s">
        <v>225</v>
      </c>
    </row>
  </sheetData>
  <sheetProtection formatCells="0" formatColumns="0" formatRows="0"/>
  <mergeCells count="138">
    <mergeCell ref="K44:Q44"/>
    <mergeCell ref="N57:Q57"/>
    <mergeCell ref="A54:H54"/>
    <mergeCell ref="N58:Q58"/>
    <mergeCell ref="K48:O48"/>
    <mergeCell ref="P46:P47"/>
    <mergeCell ref="J52:L52"/>
    <mergeCell ref="A53:Q53"/>
    <mergeCell ref="N54:Q54"/>
    <mergeCell ref="A60:H60"/>
    <mergeCell ref="A63:H63"/>
    <mergeCell ref="A61:H61"/>
    <mergeCell ref="A62:H62"/>
    <mergeCell ref="L60:Q60"/>
    <mergeCell ref="L61:P61"/>
    <mergeCell ref="A46:H46"/>
    <mergeCell ref="A45:Q45"/>
    <mergeCell ref="Q46:Q47"/>
    <mergeCell ref="K46:K47"/>
    <mergeCell ref="N46:N47"/>
    <mergeCell ref="I57:J58"/>
    <mergeCell ref="A57:H57"/>
    <mergeCell ref="A52:H52"/>
    <mergeCell ref="K56:Q56"/>
    <mergeCell ref="A50:Q50"/>
    <mergeCell ref="A51:H51"/>
    <mergeCell ref="A49:J49"/>
    <mergeCell ref="J51:L51"/>
    <mergeCell ref="A38:Q38"/>
    <mergeCell ref="A37:H37"/>
    <mergeCell ref="K41:Q41"/>
    <mergeCell ref="K42:Q42"/>
    <mergeCell ref="P39:Q39"/>
    <mergeCell ref="A42:H42"/>
    <mergeCell ref="P22:Q22"/>
    <mergeCell ref="P23:Q23"/>
    <mergeCell ref="P24:Q24"/>
    <mergeCell ref="P25:Q25"/>
    <mergeCell ref="P26:Q26"/>
    <mergeCell ref="N22:O22"/>
    <mergeCell ref="N23:O23"/>
    <mergeCell ref="N24:O24"/>
    <mergeCell ref="N25:O25"/>
    <mergeCell ref="N26:O26"/>
    <mergeCell ref="A31:H31"/>
    <mergeCell ref="N31:O31"/>
    <mergeCell ref="P31:Q31"/>
    <mergeCell ref="A32:H32"/>
    <mergeCell ref="N32:O32"/>
    <mergeCell ref="A34:H34"/>
    <mergeCell ref="J35:Q35"/>
    <mergeCell ref="J34:Q34"/>
    <mergeCell ref="P40:Q40"/>
    <mergeCell ref="L46:L47"/>
    <mergeCell ref="A43:H43"/>
    <mergeCell ref="M46:M47"/>
    <mergeCell ref="A22:H22"/>
    <mergeCell ref="A35:H35"/>
    <mergeCell ref="A30:H30"/>
    <mergeCell ref="L39:N39"/>
    <mergeCell ref="L40:N40"/>
    <mergeCell ref="P28:Q28"/>
    <mergeCell ref="P29:Q29"/>
    <mergeCell ref="A40:H40"/>
    <mergeCell ref="P27:Q27"/>
    <mergeCell ref="K43:Q43"/>
    <mergeCell ref="N28:O28"/>
    <mergeCell ref="N29:O29"/>
    <mergeCell ref="N30:O30"/>
    <mergeCell ref="N33:O33"/>
    <mergeCell ref="N27:O27"/>
    <mergeCell ref="A36:H36"/>
    <mergeCell ref="A44:H44"/>
    <mergeCell ref="A28:H28"/>
    <mergeCell ref="A33:H33"/>
    <mergeCell ref="A39:H39"/>
    <mergeCell ref="A84:H84"/>
    <mergeCell ref="A17:H17"/>
    <mergeCell ref="A18:H18"/>
    <mergeCell ref="A21:H21"/>
    <mergeCell ref="O46:O47"/>
    <mergeCell ref="J20:Q20"/>
    <mergeCell ref="A41:H41"/>
    <mergeCell ref="A23:H23"/>
    <mergeCell ref="A64:Q64"/>
    <mergeCell ref="A47:H47"/>
    <mergeCell ref="A26:H26"/>
    <mergeCell ref="A27:H27"/>
    <mergeCell ref="A29:H29"/>
    <mergeCell ref="I44:J44"/>
    <mergeCell ref="K55:Q55"/>
    <mergeCell ref="A59:Q59"/>
    <mergeCell ref="A48:H48"/>
    <mergeCell ref="A58:H58"/>
    <mergeCell ref="A55:H55"/>
    <mergeCell ref="A56:H56"/>
    <mergeCell ref="A24:H24"/>
    <mergeCell ref="A25:H25"/>
    <mergeCell ref="J21:Q21"/>
    <mergeCell ref="A20:H20"/>
    <mergeCell ref="P30:Q30"/>
    <mergeCell ref="P33:Q33"/>
    <mergeCell ref="I37:Q37"/>
    <mergeCell ref="J11:Q11"/>
    <mergeCell ref="J14:Q14"/>
    <mergeCell ref="A15:H15"/>
    <mergeCell ref="J13:Q13"/>
    <mergeCell ref="J10:Q10"/>
    <mergeCell ref="A11:H11"/>
    <mergeCell ref="A13:H13"/>
    <mergeCell ref="A10:G10"/>
    <mergeCell ref="A12:H12"/>
    <mergeCell ref="A14:H14"/>
    <mergeCell ref="A19:H19"/>
    <mergeCell ref="J12:Q12"/>
    <mergeCell ref="J18:Q18"/>
    <mergeCell ref="J19:Q19"/>
    <mergeCell ref="J15:Q15"/>
    <mergeCell ref="J17:Q17"/>
    <mergeCell ref="J16:Q16"/>
    <mergeCell ref="E16:H16"/>
    <mergeCell ref="A16:D16"/>
    <mergeCell ref="A1:Q1"/>
    <mergeCell ref="A2:Q2"/>
    <mergeCell ref="A3:Q3"/>
    <mergeCell ref="A4:Q4"/>
    <mergeCell ref="D5:G5"/>
    <mergeCell ref="I9:Q9"/>
    <mergeCell ref="A9:H9"/>
    <mergeCell ref="A6:C6"/>
    <mergeCell ref="D6:G6"/>
    <mergeCell ref="D7:G7"/>
    <mergeCell ref="A5:C5"/>
    <mergeCell ref="A7:C7"/>
    <mergeCell ref="H5:Q5"/>
    <mergeCell ref="H6:Q6"/>
    <mergeCell ref="A8:Q8"/>
    <mergeCell ref="H7:Q7"/>
  </mergeCells>
  <conditionalFormatting sqref="K23">
    <cfRule type="cellIs" dxfId="7" priority="8" stopIfTrue="1" operator="greaterThan">
      <formula>$L$23</formula>
    </cfRule>
  </conditionalFormatting>
  <conditionalFormatting sqref="K24">
    <cfRule type="cellIs" dxfId="6" priority="7" stopIfTrue="1" operator="greaterThan">
      <formula>$L$24</formula>
    </cfRule>
  </conditionalFormatting>
  <conditionalFormatting sqref="K25">
    <cfRule type="cellIs" dxfId="5" priority="6" stopIfTrue="1" operator="greaterThan">
      <formula>$L$25</formula>
    </cfRule>
  </conditionalFormatting>
  <conditionalFormatting sqref="K26">
    <cfRule type="cellIs" dxfId="4" priority="5" stopIfTrue="1" operator="greaterThan">
      <formula>$L$26</formula>
    </cfRule>
  </conditionalFormatting>
  <conditionalFormatting sqref="K27">
    <cfRule type="cellIs" dxfId="3" priority="4" stopIfTrue="1" operator="greaterThan">
      <formula>$L$27</formula>
    </cfRule>
  </conditionalFormatting>
  <conditionalFormatting sqref="K28">
    <cfRule type="cellIs" dxfId="2" priority="3" stopIfTrue="1" operator="greaterThan">
      <formula>$L$28</formula>
    </cfRule>
  </conditionalFormatting>
  <conditionalFormatting sqref="K29">
    <cfRule type="cellIs" dxfId="1" priority="2" stopIfTrue="1" operator="greaterThan">
      <formula>$L$29</formula>
    </cfRule>
  </conditionalFormatting>
  <conditionalFormatting sqref="K30:K32">
    <cfRule type="cellIs" dxfId="0" priority="1" stopIfTrue="1" operator="greaterThan">
      <formula>$L$30</formula>
    </cfRule>
  </conditionalFormatting>
  <dataValidations count="14">
    <dataValidation type="list" allowBlank="1" showInputMessage="1" showErrorMessage="1" sqref="H10 I47:J47" xr:uid="{00000000-0002-0000-0000-000000000000}">
      <formula1>$S$199:$S$224</formula1>
    </dataValidation>
    <dataValidation type="list" allowBlank="1" showInputMessage="1" showErrorMessage="1" errorTitle="Incorrect Selection" error="Please select from a drop-down list provided" sqref="D7:G7" xr:uid="{00000000-0002-0000-0000-000001000000}">
      <formula1>$T$199:$T$210</formula1>
    </dataValidation>
    <dataValidation type="list" allowBlank="1" showInputMessage="1" showErrorMessage="1" errorTitle="Incorrect Selection" error="Please select from a dop-down list provided " sqref="D6:G6 E16:H16" xr:uid="{00000000-0002-0000-0000-000002000000}">
      <formula1>$S$199:$S$224</formula1>
    </dataValidation>
    <dataValidation type="list" allowBlank="1" showInputMessage="1" showErrorMessage="1" sqref="I40:I43 O40 I55:I56 K40 K49:L49 I52 I61:I62 J61" xr:uid="{00000000-0002-0000-0000-000003000000}">
      <formula1>$V$198:$V$199</formula1>
    </dataValidation>
    <dataValidation type="list" allowBlank="1" showInputMessage="1" showErrorMessage="1" sqref="I48:J48" xr:uid="{00000000-0002-0000-0000-000004000000}">
      <formula1>$V$201:$V$206</formula1>
    </dataValidation>
    <dataValidation type="list" allowBlank="1" showInputMessage="1" showErrorMessage="1" sqref="J55:J56" xr:uid="{00000000-0002-0000-0000-000005000000}">
      <formula1>$V$208:$V$211</formula1>
    </dataValidation>
    <dataValidation type="whole" allowBlank="1" showInputMessage="1" showErrorMessage="1" sqref="J41:J43 K57:M58" xr:uid="{00000000-0002-0000-0000-000006000000}">
      <formula1>0</formula1>
      <formula2>10000</formula2>
    </dataValidation>
    <dataValidation type="list" allowBlank="1" showErrorMessage="1" errorTitle="Incorrect Selection" error="Please select from the drop-down list provided" promptTitle="Incorrect Selection" prompt="Please select from the drop-down list provided..." sqref="D5:G5" xr:uid="{00000000-0002-0000-0000-000007000000}">
      <formula1>$R$199:$R$456</formula1>
    </dataValidation>
    <dataValidation type="whole" allowBlank="1" showInputMessage="1" showErrorMessage="1" sqref="I44:J44" xr:uid="{00000000-0002-0000-0000-000008000000}">
      <formula1>0</formula1>
      <formula2>100</formula2>
    </dataValidation>
    <dataValidation type="whole" operator="lessThanOrEqual" allowBlank="1" showInputMessage="1" showErrorMessage="1" error="This number is greater than the amount received" sqref="I13" xr:uid="{00000000-0002-0000-0000-000009000000}">
      <formula1>I11</formula1>
    </dataValidation>
    <dataValidation type="whole" operator="lessThanOrEqual" allowBlank="1" showInputMessage="1" showErrorMessage="1" error="This amount is greater than the actual grant received. Please enter an amount lower than or equal to the grant received" sqref="I12" xr:uid="{00000000-0002-0000-0000-00000A000000}">
      <formula1>I11</formula1>
    </dataValidation>
    <dataValidation type="whole" errorStyle="warning" operator="lessThanOrEqual" allowBlank="1" showInputMessage="1" showErrorMessage="1" error="This amount is more than the allocation in the approved support plan. Please revise and resubmit support plan" sqref="K24:K32" xr:uid="{00000000-0002-0000-0000-00000B000000}">
      <formula1>L24</formula1>
    </dataValidation>
    <dataValidation allowBlank="1" showInputMessage="1" showErrorMessage="1" prompt="Please enter the amount from the approved support plan. If no allocation was made for this item then input 0." sqref="L23:L32" xr:uid="{00000000-0002-0000-0000-00000C000000}"/>
    <dataValidation type="whole" errorStyle="warning" operator="greaterThanOrEqual" allowBlank="1" showInputMessage="1" showErrorMessage="1" error="This amount is greater then the amount in the support plan" sqref="K23" xr:uid="{00000000-0002-0000-0000-00000D000000}">
      <formula1>L23</formula1>
    </dataValidation>
  </dataValidations>
  <pageMargins left="0.7" right="0.7" top="0.75" bottom="0.75" header="0.3" footer="0.3"/>
  <pageSetup scale="23" fitToHeight="0" orientation="portrait" r:id="rId1"/>
  <rowBreaks count="1" manualBreakCount="1">
    <brk id="77" max="16383" man="1"/>
  </rowBreaks>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8EEB68B-64A6-4515-910D-E081EE89D65B}">
  <ds:schemaRefs>
    <ds:schemaRef ds:uri="http://schemas.microsoft.com/office/2006/metadata/properties"/>
    <ds:schemaRef ds:uri="http://purl.org/dc/dcmitype/"/>
    <ds:schemaRef ds:uri="http://purl.org/dc/elements/1.1/"/>
    <ds:schemaRef ds:uri="http://purl.org/dc/terms/"/>
    <ds:schemaRef ds:uri="http://schemas.microsoft.com/sharepoint/v3"/>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603CA0E9-70F1-406C-A9E9-BF948978B2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Josephine Petro</cp:lastModifiedBy>
  <cp:lastPrinted>2018-03-28T07:59:34Z</cp:lastPrinted>
  <dcterms:created xsi:type="dcterms:W3CDTF">2011-01-12T06:48:51Z</dcterms:created>
  <dcterms:modified xsi:type="dcterms:W3CDTF">2019-10-08T07:31:30Z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