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5. 2020-2021/12. Provincial Monthly Reports/2. Summary of Investments/"/>
    </mc:Choice>
  </mc:AlternateContent>
  <xr:revisionPtr revIDLastSave="1" documentId="8_{419846E8-9C79-4ECC-8CF3-828E870940D9}" xr6:coauthVersionLast="45" xr6:coauthVersionMax="45" xr10:uidLastSave="{B3E777B7-A17B-48A5-A86E-DB536092EBEB}"/>
  <bookViews>
    <workbookView xWindow="-120" yWindow="-120" windowWidth="19440" windowHeight="15000" firstSheet="9" activeTab="11" xr2:uid="{00000000-000D-0000-FFFF-FFFF00000000}"/>
  </bookViews>
  <sheets>
    <sheet name="Investments Jul 2020" sheetId="1" r:id="rId1"/>
    <sheet name="Investments Aug 2020" sheetId="15" r:id="rId2"/>
    <sheet name="Investments Sep 2020" sheetId="16" r:id="rId3"/>
    <sheet name="Investments Oct 2020" sheetId="17" r:id="rId4"/>
    <sheet name="Investments Nov 2020" sheetId="18" r:id="rId5"/>
    <sheet name="Investments Dec 2020" sheetId="19" r:id="rId6"/>
    <sheet name="Investments Jan 2021" sheetId="20" r:id="rId7"/>
    <sheet name="Investments Feb 2021" sheetId="21" r:id="rId8"/>
    <sheet name="Investments Mar 2021" sheetId="22" r:id="rId9"/>
    <sheet name="Investments Apr 2021" sheetId="23" r:id="rId10"/>
    <sheet name="Investments May 2021" sheetId="24" r:id="rId11"/>
    <sheet name="Investments Jun 2021" sheetId="25" r:id="rId12"/>
  </sheets>
  <definedNames>
    <definedName name="_xlnm.Print_Area" localSheetId="0">'Investments Jul 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4" i="25" l="1"/>
  <c r="E134" i="25" s="1"/>
  <c r="AT106" i="25"/>
  <c r="AQ106" i="25"/>
  <c r="AN106" i="25"/>
  <c r="AK106" i="25"/>
  <c r="AH106" i="25"/>
  <c r="AE106" i="25"/>
  <c r="AB106" i="25"/>
  <c r="Y106" i="25"/>
  <c r="V106" i="25"/>
  <c r="S106" i="25"/>
  <c r="P106" i="25"/>
  <c r="M106" i="25"/>
  <c r="AS88" i="25"/>
  <c r="AP88" i="25"/>
  <c r="AO88" i="25"/>
  <c r="AL88" i="25"/>
  <c r="AG88" i="25"/>
  <c r="AD88" i="25"/>
  <c r="AC88" i="25"/>
  <c r="Z88" i="25"/>
  <c r="U88" i="25"/>
  <c r="R88" i="25"/>
  <c r="Q88" i="25"/>
  <c r="N88" i="25"/>
  <c r="J88" i="25"/>
  <c r="I88" i="25"/>
  <c r="AS86" i="25"/>
  <c r="AR86" i="25"/>
  <c r="AR88" i="25" s="1"/>
  <c r="AP86" i="25"/>
  <c r="AO86" i="25"/>
  <c r="AM86" i="25"/>
  <c r="AM88" i="25" s="1"/>
  <c r="AL86" i="25"/>
  <c r="AJ86" i="25"/>
  <c r="AJ88" i="25" s="1"/>
  <c r="AI86" i="25"/>
  <c r="AI88" i="25" s="1"/>
  <c r="AG86" i="25"/>
  <c r="AF86" i="25"/>
  <c r="AF88" i="25" s="1"/>
  <c r="AD86" i="25"/>
  <c r="AC86" i="25"/>
  <c r="AA86" i="25"/>
  <c r="AA88" i="25" s="1"/>
  <c r="Z86" i="25"/>
  <c r="X86" i="25"/>
  <c r="X88" i="25" s="1"/>
  <c r="W86" i="25"/>
  <c r="W88" i="25" s="1"/>
  <c r="U86" i="25"/>
  <c r="T86" i="25"/>
  <c r="T88" i="25" s="1"/>
  <c r="R86" i="25"/>
  <c r="Q86" i="25"/>
  <c r="O86" i="25"/>
  <c r="O88" i="25" s="1"/>
  <c r="N86" i="25"/>
  <c r="L86" i="25"/>
  <c r="L88" i="25" s="1"/>
  <c r="K86" i="25"/>
  <c r="K88" i="25" s="1"/>
  <c r="J86" i="25"/>
  <c r="I86" i="25"/>
  <c r="AT84" i="25"/>
  <c r="AQ84" i="25"/>
  <c r="AN84" i="25"/>
  <c r="AT83" i="25"/>
  <c r="AQ83" i="25"/>
  <c r="AN83" i="25"/>
  <c r="AT81" i="25"/>
  <c r="AQ81" i="25"/>
  <c r="AN81" i="25"/>
  <c r="AT80" i="25"/>
  <c r="AQ80" i="25"/>
  <c r="AN80" i="25"/>
  <c r="AT79" i="25"/>
  <c r="AQ79" i="25"/>
  <c r="AN79" i="25"/>
  <c r="AT78" i="25"/>
  <c r="AQ78" i="25"/>
  <c r="AN78" i="25"/>
  <c r="AT76" i="25"/>
  <c r="AQ76" i="25"/>
  <c r="AN76" i="25"/>
  <c r="AK76" i="25"/>
  <c r="AH76" i="25"/>
  <c r="AE76" i="25"/>
  <c r="AB76" i="25"/>
  <c r="Y76" i="25"/>
  <c r="V76" i="25"/>
  <c r="S76" i="25"/>
  <c r="P76" i="25"/>
  <c r="AT75" i="25"/>
  <c r="AQ75" i="25"/>
  <c r="AN75" i="25"/>
  <c r="AK75" i="25"/>
  <c r="AH75" i="25"/>
  <c r="AE75" i="25"/>
  <c r="AB75" i="25"/>
  <c r="Y75" i="25"/>
  <c r="V75" i="25"/>
  <c r="S75" i="25"/>
  <c r="P75" i="25"/>
  <c r="AT74" i="25"/>
  <c r="AQ74" i="25"/>
  <c r="AN74" i="25"/>
  <c r="AK74" i="25"/>
  <c r="AH74" i="25"/>
  <c r="AE74" i="25"/>
  <c r="AB74" i="25"/>
  <c r="Y74" i="25"/>
  <c r="V74" i="25"/>
  <c r="S74" i="25"/>
  <c r="P74" i="25"/>
  <c r="AT73" i="25"/>
  <c r="AQ73" i="25"/>
  <c r="AN73" i="25"/>
  <c r="AK73" i="25"/>
  <c r="AH73" i="25"/>
  <c r="AE73" i="25"/>
  <c r="AB73" i="25"/>
  <c r="Y73" i="25"/>
  <c r="V73" i="25"/>
  <c r="S73" i="25"/>
  <c r="P73" i="25"/>
  <c r="AT72" i="25"/>
  <c r="AQ72" i="25"/>
  <c r="AN72" i="25"/>
  <c r="AK72" i="25"/>
  <c r="AH72" i="25"/>
  <c r="AE72" i="25"/>
  <c r="AB72" i="25"/>
  <c r="Y72" i="25"/>
  <c r="V72" i="25"/>
  <c r="S72" i="25"/>
  <c r="P72" i="25"/>
  <c r="AT70" i="25"/>
  <c r="AQ70" i="25"/>
  <c r="AN70" i="25"/>
  <c r="AK70" i="25"/>
  <c r="AH70" i="25"/>
  <c r="AE70" i="25"/>
  <c r="AT69" i="25"/>
  <c r="AQ69" i="25"/>
  <c r="AN69" i="25"/>
  <c r="AK69" i="25"/>
  <c r="AH69" i="25"/>
  <c r="AE69" i="25"/>
  <c r="AT68" i="25"/>
  <c r="AQ68" i="25"/>
  <c r="AN68" i="25"/>
  <c r="AK68" i="25"/>
  <c r="AH68" i="25"/>
  <c r="AE68" i="25"/>
  <c r="AT66" i="25"/>
  <c r="AQ66" i="25"/>
  <c r="AN66" i="25"/>
  <c r="AK66" i="25"/>
  <c r="AH66" i="25"/>
  <c r="AE66" i="25"/>
  <c r="AT65" i="25"/>
  <c r="AQ65" i="25"/>
  <c r="AN65" i="25"/>
  <c r="AK65" i="25"/>
  <c r="AH65" i="25"/>
  <c r="AE65" i="25"/>
  <c r="AT64" i="25"/>
  <c r="AQ64" i="25"/>
  <c r="AN64" i="25"/>
  <c r="AK64" i="25"/>
  <c r="AH64" i="25"/>
  <c r="AE64" i="25"/>
  <c r="AT63" i="25"/>
  <c r="AQ63" i="25"/>
  <c r="AN63" i="25"/>
  <c r="AK63" i="25"/>
  <c r="AH63" i="25"/>
  <c r="AE63" i="25"/>
  <c r="AT61" i="25"/>
  <c r="AQ61" i="25"/>
  <c r="AN61" i="25"/>
  <c r="AK61" i="25"/>
  <c r="AH61" i="25"/>
  <c r="AE61" i="25"/>
  <c r="AB61" i="25"/>
  <c r="Y61" i="25"/>
  <c r="V61" i="25"/>
  <c r="S61" i="25"/>
  <c r="P61" i="25"/>
  <c r="AT60" i="25"/>
  <c r="AQ60" i="25"/>
  <c r="AN60" i="25"/>
  <c r="AK60" i="25"/>
  <c r="AH60" i="25"/>
  <c r="AE60" i="25"/>
  <c r="AB60" i="25"/>
  <c r="Y60" i="25"/>
  <c r="V60" i="25"/>
  <c r="S60" i="25"/>
  <c r="P60" i="25"/>
  <c r="AT59" i="25"/>
  <c r="AQ59" i="25"/>
  <c r="AN59" i="25"/>
  <c r="AK59" i="25"/>
  <c r="AH59" i="25"/>
  <c r="AE59" i="25"/>
  <c r="AB59" i="25"/>
  <c r="Y59" i="25"/>
  <c r="V59" i="25"/>
  <c r="S59" i="25"/>
  <c r="P59" i="25"/>
  <c r="AT58" i="25"/>
  <c r="AQ58" i="25"/>
  <c r="AN58" i="25"/>
  <c r="AK58" i="25"/>
  <c r="AH58" i="25"/>
  <c r="AE58" i="25"/>
  <c r="AB58" i="25"/>
  <c r="Y58" i="25"/>
  <c r="V58" i="25"/>
  <c r="S58" i="25"/>
  <c r="P58" i="25"/>
  <c r="AT57" i="25"/>
  <c r="AQ57" i="25"/>
  <c r="AN57" i="25"/>
  <c r="AK57" i="25"/>
  <c r="AH57" i="25"/>
  <c r="AE57" i="25"/>
  <c r="AB57" i="25"/>
  <c r="Y57" i="25"/>
  <c r="V57" i="25"/>
  <c r="S57" i="25"/>
  <c r="P57" i="25"/>
  <c r="AT56" i="25"/>
  <c r="AQ56" i="25"/>
  <c r="AN56" i="25"/>
  <c r="AK56" i="25"/>
  <c r="AH56" i="25"/>
  <c r="AE56" i="25"/>
  <c r="AB56" i="25"/>
  <c r="Y56" i="25"/>
  <c r="V56" i="25"/>
  <c r="S56" i="25"/>
  <c r="P56" i="25"/>
  <c r="AT55" i="25"/>
  <c r="AQ55" i="25"/>
  <c r="AN55" i="25"/>
  <c r="AK55" i="25"/>
  <c r="AH55" i="25"/>
  <c r="AE55" i="25"/>
  <c r="AB55" i="25"/>
  <c r="Y55" i="25"/>
  <c r="V55" i="25"/>
  <c r="S55" i="25"/>
  <c r="P55" i="25"/>
  <c r="AT54" i="25"/>
  <c r="AQ54" i="25"/>
  <c r="AN54" i="25"/>
  <c r="AK54" i="25"/>
  <c r="AH54" i="25"/>
  <c r="AE54" i="25"/>
  <c r="AB54" i="25"/>
  <c r="Y54" i="25"/>
  <c r="V54" i="25"/>
  <c r="S54" i="25"/>
  <c r="P54" i="25"/>
  <c r="AT53" i="25"/>
  <c r="AQ53" i="25"/>
  <c r="AN53" i="25"/>
  <c r="AK53" i="25"/>
  <c r="AH53" i="25"/>
  <c r="AE53" i="25"/>
  <c r="AB53" i="25"/>
  <c r="Y53" i="25"/>
  <c r="V53" i="25"/>
  <c r="S53" i="25"/>
  <c r="P53" i="25"/>
  <c r="AT51" i="25"/>
  <c r="AQ51" i="25"/>
  <c r="AN51" i="25"/>
  <c r="AK51" i="25"/>
  <c r="AH51" i="25"/>
  <c r="AE51" i="25"/>
  <c r="AB51" i="25"/>
  <c r="Y51" i="25"/>
  <c r="V51" i="25"/>
  <c r="AT50" i="25"/>
  <c r="AQ50" i="25"/>
  <c r="AN50" i="25"/>
  <c r="AK50" i="25"/>
  <c r="AH50" i="25"/>
  <c r="AE50" i="25"/>
  <c r="AB50" i="25"/>
  <c r="Y50" i="25"/>
  <c r="V50" i="25"/>
  <c r="AT49" i="25"/>
  <c r="AQ49" i="25"/>
  <c r="AN49" i="25"/>
  <c r="AK49" i="25"/>
  <c r="AH49" i="25"/>
  <c r="AE49" i="25"/>
  <c r="AB49" i="25"/>
  <c r="Y49" i="25"/>
  <c r="V49" i="25"/>
  <c r="AT48" i="25"/>
  <c r="AQ48" i="25"/>
  <c r="AN48" i="25"/>
  <c r="AK48" i="25"/>
  <c r="AH48" i="25"/>
  <c r="AE48" i="25"/>
  <c r="AB48" i="25"/>
  <c r="Y48" i="25"/>
  <c r="V48" i="25"/>
  <c r="AT47" i="25"/>
  <c r="AQ47" i="25"/>
  <c r="AN47" i="25"/>
  <c r="AK47" i="25"/>
  <c r="AH47" i="25"/>
  <c r="AE47" i="25"/>
  <c r="AB47" i="25"/>
  <c r="Y47" i="25"/>
  <c r="V47" i="25"/>
  <c r="AT46" i="25"/>
  <c r="AQ46" i="25"/>
  <c r="AN46" i="25"/>
  <c r="AK46" i="25"/>
  <c r="AH46" i="25"/>
  <c r="AE46" i="25"/>
  <c r="AB46" i="25"/>
  <c r="Y46" i="25"/>
  <c r="V46" i="25"/>
  <c r="AT45" i="25"/>
  <c r="AQ45" i="25"/>
  <c r="AN45" i="25"/>
  <c r="AK45" i="25"/>
  <c r="AH45" i="25"/>
  <c r="AE45" i="25"/>
  <c r="AB45" i="25"/>
  <c r="Y45" i="25"/>
  <c r="V45" i="25"/>
  <c r="V44" i="25"/>
  <c r="AT43" i="25"/>
  <c r="AQ43" i="25"/>
  <c r="AN43" i="25"/>
  <c r="AK43" i="25"/>
  <c r="AH43" i="25"/>
  <c r="AE43" i="25"/>
  <c r="AB43" i="25"/>
  <c r="Y43" i="25"/>
  <c r="V43" i="25"/>
  <c r="AT42" i="25"/>
  <c r="AQ42" i="25"/>
  <c r="AN42" i="25"/>
  <c r="AK42" i="25"/>
  <c r="AH42" i="25"/>
  <c r="AE42" i="25"/>
  <c r="AB42" i="25"/>
  <c r="Y42" i="25"/>
  <c r="V42" i="25"/>
  <c r="AT41" i="25"/>
  <c r="AQ41" i="25"/>
  <c r="AN41" i="25"/>
  <c r="AK41" i="25"/>
  <c r="AH41" i="25"/>
  <c r="AE41" i="25"/>
  <c r="AB41" i="25"/>
  <c r="Y41" i="25"/>
  <c r="V41" i="25"/>
  <c r="AT40" i="25"/>
  <c r="AQ40" i="25"/>
  <c r="AN40" i="25"/>
  <c r="AK40" i="25"/>
  <c r="AH40" i="25"/>
  <c r="AE40" i="25"/>
  <c r="AB40" i="25"/>
  <c r="Y40" i="25"/>
  <c r="V40" i="25"/>
  <c r="AT39" i="25"/>
  <c r="AQ39" i="25"/>
  <c r="AN39" i="25"/>
  <c r="AK39" i="25"/>
  <c r="AH39" i="25"/>
  <c r="AE39" i="25"/>
  <c r="AB39" i="25"/>
  <c r="Y39" i="25"/>
  <c r="V39" i="25"/>
  <c r="AT38" i="25"/>
  <c r="AQ38" i="25"/>
  <c r="AN38" i="25"/>
  <c r="AK38" i="25"/>
  <c r="AH38" i="25"/>
  <c r="AE38" i="25"/>
  <c r="AB38" i="25"/>
  <c r="Y38" i="25"/>
  <c r="V38" i="25"/>
  <c r="AT37" i="25"/>
  <c r="AQ37" i="25"/>
  <c r="AN37" i="25"/>
  <c r="AK37" i="25"/>
  <c r="AH37" i="25"/>
  <c r="AE37" i="25"/>
  <c r="AB37" i="25"/>
  <c r="Y37" i="25"/>
  <c r="V37" i="25"/>
  <c r="AT36" i="25"/>
  <c r="AQ36" i="25"/>
  <c r="AN36" i="25"/>
  <c r="AK36" i="25"/>
  <c r="AH36" i="25"/>
  <c r="AE36" i="25"/>
  <c r="AB36" i="25"/>
  <c r="Y36" i="25"/>
  <c r="V36" i="25"/>
  <c r="AT34" i="25"/>
  <c r="AQ34" i="25"/>
  <c r="AN34" i="25"/>
  <c r="AK34" i="25"/>
  <c r="AH34" i="25"/>
  <c r="AE34" i="25"/>
  <c r="AB34" i="25"/>
  <c r="Y34" i="25"/>
  <c r="V34" i="25"/>
  <c r="S34" i="25"/>
  <c r="P34" i="25"/>
  <c r="AT33" i="25"/>
  <c r="AQ33" i="25"/>
  <c r="AN33" i="25"/>
  <c r="AK33" i="25"/>
  <c r="AH33" i="25"/>
  <c r="AE33" i="25"/>
  <c r="AB33" i="25"/>
  <c r="Y33" i="25"/>
  <c r="V33" i="25"/>
  <c r="S33" i="25"/>
  <c r="P33" i="25"/>
  <c r="AT32" i="25"/>
  <c r="AQ32" i="25"/>
  <c r="AN32" i="25"/>
  <c r="AK32" i="25"/>
  <c r="AH32" i="25"/>
  <c r="AE32" i="25"/>
  <c r="AB32" i="25"/>
  <c r="Y32" i="25"/>
  <c r="V32" i="25"/>
  <c r="S32" i="25"/>
  <c r="P32" i="25"/>
  <c r="AT31" i="25"/>
  <c r="AQ31" i="25"/>
  <c r="AN31" i="25"/>
  <c r="AK31" i="25"/>
  <c r="AH31" i="25"/>
  <c r="AE31" i="25"/>
  <c r="AB31" i="25"/>
  <c r="Y31" i="25"/>
  <c r="V31" i="25"/>
  <c r="S31" i="25"/>
  <c r="P31" i="25"/>
  <c r="AT30" i="25"/>
  <c r="AQ30" i="25"/>
  <c r="AN30" i="25"/>
  <c r="AK30" i="25"/>
  <c r="AH30" i="25"/>
  <c r="AE30" i="25"/>
  <c r="AB30" i="25"/>
  <c r="Y30" i="25"/>
  <c r="V30" i="25"/>
  <c r="S30" i="25"/>
  <c r="P30" i="25"/>
  <c r="AT29" i="25"/>
  <c r="AQ29" i="25"/>
  <c r="AN29" i="25"/>
  <c r="AK29" i="25"/>
  <c r="AH29" i="25"/>
  <c r="AE29" i="25"/>
  <c r="AB29" i="25"/>
  <c r="Y29" i="25"/>
  <c r="V29" i="25"/>
  <c r="S29" i="25"/>
  <c r="P29" i="25"/>
  <c r="AT28" i="25"/>
  <c r="AQ28" i="25"/>
  <c r="AN28" i="25"/>
  <c r="AK28" i="25"/>
  <c r="AH28" i="25"/>
  <c r="AE28" i="25"/>
  <c r="AB28" i="25"/>
  <c r="Y28" i="25"/>
  <c r="V28" i="25"/>
  <c r="S28" i="25"/>
  <c r="P28" i="25"/>
  <c r="AT27" i="25"/>
  <c r="AQ27" i="25"/>
  <c r="AN27" i="25"/>
  <c r="AK27" i="25"/>
  <c r="AH27" i="25"/>
  <c r="AE27" i="25"/>
  <c r="AB27" i="25"/>
  <c r="Y27" i="25"/>
  <c r="V27" i="25"/>
  <c r="S27" i="25"/>
  <c r="P27" i="25"/>
  <c r="AT26" i="25"/>
  <c r="AQ26" i="25"/>
  <c r="AN26" i="25"/>
  <c r="AN86" i="25" s="1"/>
  <c r="AN88" i="25" s="1"/>
  <c r="AK26" i="25"/>
  <c r="AH26" i="25"/>
  <c r="AE26" i="25"/>
  <c r="AB26" i="25"/>
  <c r="AB86" i="25" s="1"/>
  <c r="AB88" i="25" s="1"/>
  <c r="Y26" i="25"/>
  <c r="V26" i="25"/>
  <c r="S26" i="25"/>
  <c r="P26" i="25"/>
  <c r="P86" i="25" s="1"/>
  <c r="P88" i="25" s="1"/>
  <c r="AT25" i="25"/>
  <c r="AQ25" i="25"/>
  <c r="AN25" i="25"/>
  <c r="AK25" i="25"/>
  <c r="AH25" i="25"/>
  <c r="AE25" i="25"/>
  <c r="AB25" i="25"/>
  <c r="Y25" i="25"/>
  <c r="V25" i="25"/>
  <c r="S25" i="25"/>
  <c r="P25" i="25"/>
  <c r="AT23" i="25"/>
  <c r="AQ23" i="25"/>
  <c r="AN23" i="25"/>
  <c r="AK23" i="25"/>
  <c r="AH23" i="25"/>
  <c r="AE23" i="25"/>
  <c r="AB23" i="25"/>
  <c r="Y23" i="25"/>
  <c r="V23" i="25"/>
  <c r="S23" i="25"/>
  <c r="P23" i="25"/>
  <c r="M23" i="25"/>
  <c r="AT22" i="25"/>
  <c r="AQ22" i="25"/>
  <c r="AN22" i="25"/>
  <c r="AK22" i="25"/>
  <c r="AH22" i="25"/>
  <c r="AE22" i="25"/>
  <c r="AB22" i="25"/>
  <c r="Y22" i="25"/>
  <c r="V22" i="25"/>
  <c r="S22" i="25"/>
  <c r="P22" i="25"/>
  <c r="M22" i="25"/>
  <c r="AT21" i="25"/>
  <c r="AQ21" i="25"/>
  <c r="AN21" i="25"/>
  <c r="AK21" i="25"/>
  <c r="AH21" i="25"/>
  <c r="AE21" i="25"/>
  <c r="AB21" i="25"/>
  <c r="Y21" i="25"/>
  <c r="V21" i="25"/>
  <c r="S21" i="25"/>
  <c r="P21" i="25"/>
  <c r="M21" i="25"/>
  <c r="AT20" i="25"/>
  <c r="AQ20" i="25"/>
  <c r="AN20" i="25"/>
  <c r="AK20" i="25"/>
  <c r="AH20" i="25"/>
  <c r="AE20" i="25"/>
  <c r="AB20" i="25"/>
  <c r="Y20" i="25"/>
  <c r="V20" i="25"/>
  <c r="S20" i="25"/>
  <c r="P20" i="25"/>
  <c r="M20" i="25"/>
  <c r="AT19" i="25"/>
  <c r="AQ19" i="25"/>
  <c r="AN19" i="25"/>
  <c r="AK19" i="25"/>
  <c r="AH19" i="25"/>
  <c r="AE19" i="25"/>
  <c r="AB19" i="25"/>
  <c r="Y19" i="25"/>
  <c r="V19" i="25"/>
  <c r="S19" i="25"/>
  <c r="P19" i="25"/>
  <c r="M19" i="25"/>
  <c r="AT18" i="25"/>
  <c r="AQ18" i="25"/>
  <c r="AN18" i="25"/>
  <c r="AK18" i="25"/>
  <c r="AH18" i="25"/>
  <c r="AE18" i="25"/>
  <c r="AB18" i="25"/>
  <c r="Y18" i="25"/>
  <c r="V18" i="25"/>
  <c r="S18" i="25"/>
  <c r="P18" i="25"/>
  <c r="M18" i="25"/>
  <c r="AT17" i="25"/>
  <c r="AQ17" i="25"/>
  <c r="AN17" i="25"/>
  <c r="AK17" i="25"/>
  <c r="AH17" i="25"/>
  <c r="AE17" i="25"/>
  <c r="AB17" i="25"/>
  <c r="Y17" i="25"/>
  <c r="V17" i="25"/>
  <c r="S17" i="25"/>
  <c r="P17" i="25"/>
  <c r="M17" i="25"/>
  <c r="AT16" i="25"/>
  <c r="AQ16" i="25"/>
  <c r="AN16" i="25"/>
  <c r="AK16" i="25"/>
  <c r="AH16" i="25"/>
  <c r="AE16" i="25"/>
  <c r="AB16" i="25"/>
  <c r="Y16" i="25"/>
  <c r="V16" i="25"/>
  <c r="S16" i="25"/>
  <c r="P16" i="25"/>
  <c r="M16" i="25"/>
  <c r="AT15" i="25"/>
  <c r="AQ15" i="25"/>
  <c r="AN15" i="25"/>
  <c r="AK15" i="25"/>
  <c r="AH15" i="25"/>
  <c r="AE15" i="25"/>
  <c r="AB15" i="25"/>
  <c r="Y15" i="25"/>
  <c r="V15" i="25"/>
  <c r="S15" i="25"/>
  <c r="P15" i="25"/>
  <c r="M15" i="25"/>
  <c r="AT14" i="25"/>
  <c r="AQ14" i="25"/>
  <c r="AN14" i="25"/>
  <c r="AK14" i="25"/>
  <c r="AH14" i="25"/>
  <c r="AE14" i="25"/>
  <c r="AB14" i="25"/>
  <c r="Y14" i="25"/>
  <c r="V14" i="25"/>
  <c r="S14" i="25"/>
  <c r="P14" i="25"/>
  <c r="M14" i="25"/>
  <c r="AT13" i="25"/>
  <c r="AQ13" i="25"/>
  <c r="AN13" i="25"/>
  <c r="AK13" i="25"/>
  <c r="AH13" i="25"/>
  <c r="AE13" i="25"/>
  <c r="AB13" i="25"/>
  <c r="Y13" i="25"/>
  <c r="V13" i="25"/>
  <c r="S13" i="25"/>
  <c r="P13" i="25"/>
  <c r="M13" i="25"/>
  <c r="AT12" i="25"/>
  <c r="AQ12" i="25"/>
  <c r="AN12" i="25"/>
  <c r="AK12" i="25"/>
  <c r="AH12" i="25"/>
  <c r="AE12" i="25"/>
  <c r="AB12" i="25"/>
  <c r="Y12" i="25"/>
  <c r="V12" i="25"/>
  <c r="S12" i="25"/>
  <c r="P12" i="25"/>
  <c r="M12" i="25"/>
  <c r="AT11" i="25"/>
  <c r="AQ11" i="25"/>
  <c r="AN11" i="25"/>
  <c r="AK11" i="25"/>
  <c r="AH11" i="25"/>
  <c r="AE11" i="25"/>
  <c r="AB11" i="25"/>
  <c r="Y11" i="25"/>
  <c r="V11" i="25"/>
  <c r="S11" i="25"/>
  <c r="P11" i="25"/>
  <c r="M11" i="25"/>
  <c r="AT9" i="25"/>
  <c r="AQ9" i="25"/>
  <c r="AN9" i="25"/>
  <c r="AK9" i="25"/>
  <c r="AH9" i="25"/>
  <c r="AE9" i="25"/>
  <c r="AB9" i="25"/>
  <c r="Y9" i="25"/>
  <c r="V9" i="25"/>
  <c r="S9" i="25"/>
  <c r="P9" i="25"/>
  <c r="M9" i="25"/>
  <c r="AT8" i="25"/>
  <c r="AQ8" i="25"/>
  <c r="AN8" i="25"/>
  <c r="AK8" i="25"/>
  <c r="AH8" i="25"/>
  <c r="AE8" i="25"/>
  <c r="AB8" i="25"/>
  <c r="Y8" i="25"/>
  <c r="V8" i="25"/>
  <c r="S8" i="25"/>
  <c r="P8" i="25"/>
  <c r="M8" i="25"/>
  <c r="AT6" i="25"/>
  <c r="AT86" i="25" s="1"/>
  <c r="AT88" i="25" s="1"/>
  <c r="AQ6" i="25"/>
  <c r="AQ86" i="25" s="1"/>
  <c r="AQ88" i="25" s="1"/>
  <c r="AN6" i="25"/>
  <c r="AK6" i="25"/>
  <c r="AK86" i="25" s="1"/>
  <c r="AK88" i="25" s="1"/>
  <c r="AH6" i="25"/>
  <c r="AH86" i="25" s="1"/>
  <c r="AH88" i="25" s="1"/>
  <c r="AE6" i="25"/>
  <c r="AE86" i="25" s="1"/>
  <c r="AE88" i="25" s="1"/>
  <c r="AB6" i="25"/>
  <c r="Y6" i="25"/>
  <c r="Y86" i="25" s="1"/>
  <c r="Y88" i="25" s="1"/>
  <c r="V6" i="25"/>
  <c r="V86" i="25" s="1"/>
  <c r="V88" i="25" s="1"/>
  <c r="S6" i="25"/>
  <c r="S86" i="25" s="1"/>
  <c r="S88" i="25" s="1"/>
  <c r="P6" i="25"/>
  <c r="M6" i="25"/>
  <c r="M86" i="25" s="1"/>
  <c r="M88" i="25" s="1"/>
  <c r="E134" i="24" l="1"/>
  <c r="E124" i="24"/>
  <c r="AQ106" i="24"/>
  <c r="AN106" i="24"/>
  <c r="AK106" i="24"/>
  <c r="AH106" i="24"/>
  <c r="AE106" i="24"/>
  <c r="AB106" i="24"/>
  <c r="Y106" i="24"/>
  <c r="V106" i="24"/>
  <c r="S106" i="24"/>
  <c r="P106" i="24"/>
  <c r="M106" i="24"/>
  <c r="AO88" i="24"/>
  <c r="AJ88" i="24"/>
  <c r="AG88" i="24"/>
  <c r="AF88" i="24"/>
  <c r="AC88" i="24"/>
  <c r="X88" i="24"/>
  <c r="U88" i="24"/>
  <c r="T88" i="24"/>
  <c r="Q88" i="24"/>
  <c r="L88" i="24"/>
  <c r="I88" i="24"/>
  <c r="AP86" i="24"/>
  <c r="AP88" i="24" s="1"/>
  <c r="AO86" i="24"/>
  <c r="AM86" i="24"/>
  <c r="AM88" i="24" s="1"/>
  <c r="AL86" i="24"/>
  <c r="AL88" i="24" s="1"/>
  <c r="AJ86" i="24"/>
  <c r="AI86" i="24"/>
  <c r="AI88" i="24" s="1"/>
  <c r="AG86" i="24"/>
  <c r="AF86" i="24"/>
  <c r="AD86" i="24"/>
  <c r="AD88" i="24" s="1"/>
  <c r="AC86" i="24"/>
  <c r="AA86" i="24"/>
  <c r="AA88" i="24" s="1"/>
  <c r="Z86" i="24"/>
  <c r="Z88" i="24" s="1"/>
  <c r="X86" i="24"/>
  <c r="W86" i="24"/>
  <c r="W88" i="24" s="1"/>
  <c r="U86" i="24"/>
  <c r="T86" i="24"/>
  <c r="R86" i="24"/>
  <c r="R88" i="24" s="1"/>
  <c r="Q86" i="24"/>
  <c r="O86" i="24"/>
  <c r="O88" i="24" s="1"/>
  <c r="N86" i="24"/>
  <c r="N88" i="24" s="1"/>
  <c r="L86" i="24"/>
  <c r="K86" i="24"/>
  <c r="K88" i="24" s="1"/>
  <c r="J86" i="24"/>
  <c r="J88" i="24" s="1"/>
  <c r="I86" i="24"/>
  <c r="AQ84" i="24"/>
  <c r="AN84" i="24"/>
  <c r="AQ83" i="24"/>
  <c r="AN83" i="24"/>
  <c r="AQ81" i="24"/>
  <c r="AN81" i="24"/>
  <c r="AQ80" i="24"/>
  <c r="AN80" i="24"/>
  <c r="AQ79" i="24"/>
  <c r="AN79" i="24"/>
  <c r="AQ78" i="24"/>
  <c r="AN78" i="24"/>
  <c r="AQ76" i="24"/>
  <c r="AN76" i="24"/>
  <c r="AK76" i="24"/>
  <c r="AH76" i="24"/>
  <c r="AE76" i="24"/>
  <c r="AB76" i="24"/>
  <c r="Y76" i="24"/>
  <c r="V76" i="24"/>
  <c r="S76" i="24"/>
  <c r="P76" i="24"/>
  <c r="AQ75" i="24"/>
  <c r="AN75" i="24"/>
  <c r="AK75" i="24"/>
  <c r="AH75" i="24"/>
  <c r="AE75" i="24"/>
  <c r="AB75" i="24"/>
  <c r="Y75" i="24"/>
  <c r="V75" i="24"/>
  <c r="S75" i="24"/>
  <c r="P75" i="24"/>
  <c r="AQ74" i="24"/>
  <c r="AN74" i="24"/>
  <c r="AK74" i="24"/>
  <c r="AH74" i="24"/>
  <c r="AE74" i="24"/>
  <c r="AB74" i="24"/>
  <c r="Y74" i="24"/>
  <c r="V74" i="24"/>
  <c r="S74" i="24"/>
  <c r="P74" i="24"/>
  <c r="AQ73" i="24"/>
  <c r="AN73" i="24"/>
  <c r="AK73" i="24"/>
  <c r="AH73" i="24"/>
  <c r="AE73" i="24"/>
  <c r="AB73" i="24"/>
  <c r="Y73" i="24"/>
  <c r="V73" i="24"/>
  <c r="S73" i="24"/>
  <c r="P73" i="24"/>
  <c r="AQ72" i="24"/>
  <c r="AN72" i="24"/>
  <c r="AK72" i="24"/>
  <c r="AH72" i="24"/>
  <c r="AE72" i="24"/>
  <c r="AB72" i="24"/>
  <c r="Y72" i="24"/>
  <c r="V72" i="24"/>
  <c r="S72" i="24"/>
  <c r="P72" i="24"/>
  <c r="AQ70" i="24"/>
  <c r="AN70" i="24"/>
  <c r="AK70" i="24"/>
  <c r="AH70" i="24"/>
  <c r="AE70" i="24"/>
  <c r="AQ69" i="24"/>
  <c r="AN69" i="24"/>
  <c r="AK69" i="24"/>
  <c r="AH69" i="24"/>
  <c r="AE69" i="24"/>
  <c r="AQ68" i="24"/>
  <c r="AN68" i="24"/>
  <c r="AK68" i="24"/>
  <c r="AH68" i="24"/>
  <c r="AE68" i="24"/>
  <c r="AQ66" i="24"/>
  <c r="AN66" i="24"/>
  <c r="AK66" i="24"/>
  <c r="AH66" i="24"/>
  <c r="AE66" i="24"/>
  <c r="AQ65" i="24"/>
  <c r="AN65" i="24"/>
  <c r="AK65" i="24"/>
  <c r="AH65" i="24"/>
  <c r="AE65" i="24"/>
  <c r="AQ64" i="24"/>
  <c r="AN64" i="24"/>
  <c r="AK64" i="24"/>
  <c r="AH64" i="24"/>
  <c r="AE64" i="24"/>
  <c r="AQ63" i="24"/>
  <c r="AN63" i="24"/>
  <c r="AK63" i="24"/>
  <c r="AH63" i="24"/>
  <c r="AE63" i="24"/>
  <c r="AQ61" i="24"/>
  <c r="AN61" i="24"/>
  <c r="AK61" i="24"/>
  <c r="AH61" i="24"/>
  <c r="AE61" i="24"/>
  <c r="AB61" i="24"/>
  <c r="Y61" i="24"/>
  <c r="V61" i="24"/>
  <c r="S61" i="24"/>
  <c r="P61" i="24"/>
  <c r="AQ60" i="24"/>
  <c r="AN60" i="24"/>
  <c r="AK60" i="24"/>
  <c r="AH60" i="24"/>
  <c r="AE60" i="24"/>
  <c r="AB60" i="24"/>
  <c r="Y60" i="24"/>
  <c r="V60" i="24"/>
  <c r="S60" i="24"/>
  <c r="P60" i="24"/>
  <c r="AQ59" i="24"/>
  <c r="AN59" i="24"/>
  <c r="AK59" i="24"/>
  <c r="AH59" i="24"/>
  <c r="AE59" i="24"/>
  <c r="AB59" i="24"/>
  <c r="Y59" i="24"/>
  <c r="V59" i="24"/>
  <c r="S59" i="24"/>
  <c r="P59" i="24"/>
  <c r="AQ58" i="24"/>
  <c r="AN58" i="24"/>
  <c r="AK58" i="24"/>
  <c r="AH58" i="24"/>
  <c r="AE58" i="24"/>
  <c r="AB58" i="24"/>
  <c r="Y58" i="24"/>
  <c r="V58" i="24"/>
  <c r="S58" i="24"/>
  <c r="P58" i="24"/>
  <c r="AQ57" i="24"/>
  <c r="AN57" i="24"/>
  <c r="AK57" i="24"/>
  <c r="AH57" i="24"/>
  <c r="AE57" i="24"/>
  <c r="AB57" i="24"/>
  <c r="Y57" i="24"/>
  <c r="V57" i="24"/>
  <c r="S57" i="24"/>
  <c r="P57" i="24"/>
  <c r="AQ56" i="24"/>
  <c r="AN56" i="24"/>
  <c r="AK56" i="24"/>
  <c r="AH56" i="24"/>
  <c r="AE56" i="24"/>
  <c r="AB56" i="24"/>
  <c r="Y56" i="24"/>
  <c r="V56" i="24"/>
  <c r="S56" i="24"/>
  <c r="P56" i="24"/>
  <c r="AQ55" i="24"/>
  <c r="AN55" i="24"/>
  <c r="AK55" i="24"/>
  <c r="AH55" i="24"/>
  <c r="AE55" i="24"/>
  <c r="AB55" i="24"/>
  <c r="Y55" i="24"/>
  <c r="V55" i="24"/>
  <c r="S55" i="24"/>
  <c r="P55" i="24"/>
  <c r="AQ54" i="24"/>
  <c r="AN54" i="24"/>
  <c r="AK54" i="24"/>
  <c r="AH54" i="24"/>
  <c r="AE54" i="24"/>
  <c r="AB54" i="24"/>
  <c r="Y54" i="24"/>
  <c r="V54" i="24"/>
  <c r="S54" i="24"/>
  <c r="P54" i="24"/>
  <c r="AQ53" i="24"/>
  <c r="AN53" i="24"/>
  <c r="AK53" i="24"/>
  <c r="AH53" i="24"/>
  <c r="AE53" i="24"/>
  <c r="AB53" i="24"/>
  <c r="Y53" i="24"/>
  <c r="V53" i="24"/>
  <c r="S53" i="24"/>
  <c r="P53" i="24"/>
  <c r="AQ51" i="24"/>
  <c r="AN51" i="24"/>
  <c r="AK51" i="24"/>
  <c r="AH51" i="24"/>
  <c r="AE51" i="24"/>
  <c r="AB51" i="24"/>
  <c r="Y51" i="24"/>
  <c r="V51" i="24"/>
  <c r="AQ50" i="24"/>
  <c r="AN50" i="24"/>
  <c r="AK50" i="24"/>
  <c r="AH50" i="24"/>
  <c r="AE50" i="24"/>
  <c r="AB50" i="24"/>
  <c r="Y50" i="24"/>
  <c r="V50" i="24"/>
  <c r="AQ49" i="24"/>
  <c r="AN49" i="24"/>
  <c r="AK49" i="24"/>
  <c r="AH49" i="24"/>
  <c r="AE49" i="24"/>
  <c r="AB49" i="24"/>
  <c r="Y49" i="24"/>
  <c r="V49" i="24"/>
  <c r="AQ48" i="24"/>
  <c r="AN48" i="24"/>
  <c r="AK48" i="24"/>
  <c r="AH48" i="24"/>
  <c r="AE48" i="24"/>
  <c r="AB48" i="24"/>
  <c r="Y48" i="24"/>
  <c r="V48" i="24"/>
  <c r="AQ47" i="24"/>
  <c r="AN47" i="24"/>
  <c r="AK47" i="24"/>
  <c r="AH47" i="24"/>
  <c r="AE47" i="24"/>
  <c r="AB47" i="24"/>
  <c r="Y47" i="24"/>
  <c r="V47" i="24"/>
  <c r="AQ46" i="24"/>
  <c r="AN46" i="24"/>
  <c r="AK46" i="24"/>
  <c r="AH46" i="24"/>
  <c r="AE46" i="24"/>
  <c r="AB46" i="24"/>
  <c r="Y46" i="24"/>
  <c r="V46" i="24"/>
  <c r="AQ45" i="24"/>
  <c r="AN45" i="24"/>
  <c r="AK45" i="24"/>
  <c r="AH45" i="24"/>
  <c r="AE45" i="24"/>
  <c r="AB45" i="24"/>
  <c r="Y45" i="24"/>
  <c r="V45" i="24"/>
  <c r="V44" i="24"/>
  <c r="AQ43" i="24"/>
  <c r="AN43" i="24"/>
  <c r="AK43" i="24"/>
  <c r="AH43" i="24"/>
  <c r="AE43" i="24"/>
  <c r="AB43" i="24"/>
  <c r="Y43" i="24"/>
  <c r="V43" i="24"/>
  <c r="AQ42" i="24"/>
  <c r="AN42" i="24"/>
  <c r="AK42" i="24"/>
  <c r="AH42" i="24"/>
  <c r="AE42" i="24"/>
  <c r="AB42" i="24"/>
  <c r="Y42" i="24"/>
  <c r="V42" i="24"/>
  <c r="AQ41" i="24"/>
  <c r="AN41" i="24"/>
  <c r="AK41" i="24"/>
  <c r="AH41" i="24"/>
  <c r="AE41" i="24"/>
  <c r="AB41" i="24"/>
  <c r="Y41" i="24"/>
  <c r="V41" i="24"/>
  <c r="AQ40" i="24"/>
  <c r="AN40" i="24"/>
  <c r="AK40" i="24"/>
  <c r="AH40" i="24"/>
  <c r="AE40" i="24"/>
  <c r="AB40" i="24"/>
  <c r="Y40" i="24"/>
  <c r="V40" i="24"/>
  <c r="AQ39" i="24"/>
  <c r="AN39" i="24"/>
  <c r="AK39" i="24"/>
  <c r="AH39" i="24"/>
  <c r="AE39" i="24"/>
  <c r="AB39" i="24"/>
  <c r="Y39" i="24"/>
  <c r="V39" i="24"/>
  <c r="AQ38" i="24"/>
  <c r="AN38" i="24"/>
  <c r="AK38" i="24"/>
  <c r="AH38" i="24"/>
  <c r="AE38" i="24"/>
  <c r="AB38" i="24"/>
  <c r="Y38" i="24"/>
  <c r="V38" i="24"/>
  <c r="AQ37" i="24"/>
  <c r="AN37" i="24"/>
  <c r="AK37" i="24"/>
  <c r="AH37" i="24"/>
  <c r="AE37" i="24"/>
  <c r="AB37" i="24"/>
  <c r="Y37" i="24"/>
  <c r="V37" i="24"/>
  <c r="AQ36" i="24"/>
  <c r="AN36" i="24"/>
  <c r="AK36" i="24"/>
  <c r="AH36" i="24"/>
  <c r="AE36" i="24"/>
  <c r="AB36" i="24"/>
  <c r="Y36" i="24"/>
  <c r="V36" i="24"/>
  <c r="AQ34" i="24"/>
  <c r="AN34" i="24"/>
  <c r="AK34" i="24"/>
  <c r="AH34" i="24"/>
  <c r="AE34" i="24"/>
  <c r="AB34" i="24"/>
  <c r="Y34" i="24"/>
  <c r="V34" i="24"/>
  <c r="S34" i="24"/>
  <c r="P34" i="24"/>
  <c r="AQ33" i="24"/>
  <c r="AN33" i="24"/>
  <c r="AK33" i="24"/>
  <c r="AH33" i="24"/>
  <c r="AE33" i="24"/>
  <c r="AB33" i="24"/>
  <c r="Y33" i="24"/>
  <c r="V33" i="24"/>
  <c r="S33" i="24"/>
  <c r="P33" i="24"/>
  <c r="AQ32" i="24"/>
  <c r="AN32" i="24"/>
  <c r="AK32" i="24"/>
  <c r="AH32" i="24"/>
  <c r="AE32" i="24"/>
  <c r="AB32" i="24"/>
  <c r="Y32" i="24"/>
  <c r="V32" i="24"/>
  <c r="S32" i="24"/>
  <c r="P32" i="24"/>
  <c r="AQ31" i="24"/>
  <c r="AN31" i="24"/>
  <c r="AK31" i="24"/>
  <c r="AH31" i="24"/>
  <c r="AE31" i="24"/>
  <c r="AB31" i="24"/>
  <c r="Y31" i="24"/>
  <c r="V31" i="24"/>
  <c r="S31" i="24"/>
  <c r="P31" i="24"/>
  <c r="AQ30" i="24"/>
  <c r="AN30" i="24"/>
  <c r="AK30" i="24"/>
  <c r="AH30" i="24"/>
  <c r="AE30" i="24"/>
  <c r="AB30" i="24"/>
  <c r="Y30" i="24"/>
  <c r="V30" i="24"/>
  <c r="S30" i="24"/>
  <c r="P30" i="24"/>
  <c r="AQ29" i="24"/>
  <c r="AN29" i="24"/>
  <c r="AK29" i="24"/>
  <c r="AH29" i="24"/>
  <c r="AE29" i="24"/>
  <c r="AB29" i="24"/>
  <c r="Y29" i="24"/>
  <c r="V29" i="24"/>
  <c r="S29" i="24"/>
  <c r="P29" i="24"/>
  <c r="AQ28" i="24"/>
  <c r="AN28" i="24"/>
  <c r="AK28" i="24"/>
  <c r="AH28" i="24"/>
  <c r="AE28" i="24"/>
  <c r="AB28" i="24"/>
  <c r="Y28" i="24"/>
  <c r="V28" i="24"/>
  <c r="S28" i="24"/>
  <c r="P28" i="24"/>
  <c r="AQ27" i="24"/>
  <c r="AN27" i="24"/>
  <c r="AK27" i="24"/>
  <c r="AH27" i="24"/>
  <c r="AE27" i="24"/>
  <c r="AB27" i="24"/>
  <c r="Y27" i="24"/>
  <c r="V27" i="24"/>
  <c r="S27" i="24"/>
  <c r="P27" i="24"/>
  <c r="AQ26" i="24"/>
  <c r="AN26" i="24"/>
  <c r="AK26" i="24"/>
  <c r="AH26" i="24"/>
  <c r="AE26" i="24"/>
  <c r="AB26" i="24"/>
  <c r="Y26" i="24"/>
  <c r="V26" i="24"/>
  <c r="S26" i="24"/>
  <c r="P26" i="24"/>
  <c r="AQ25" i="24"/>
  <c r="AN25" i="24"/>
  <c r="AK25" i="24"/>
  <c r="AH25" i="24"/>
  <c r="AE25" i="24"/>
  <c r="AB25" i="24"/>
  <c r="Y25" i="24"/>
  <c r="V25" i="24"/>
  <c r="S25" i="24"/>
  <c r="P25" i="24"/>
  <c r="AQ23" i="24"/>
  <c r="AN23" i="24"/>
  <c r="AK23" i="24"/>
  <c r="AH23" i="24"/>
  <c r="AE23" i="24"/>
  <c r="AB23" i="24"/>
  <c r="Y23" i="24"/>
  <c r="V23" i="24"/>
  <c r="S23" i="24"/>
  <c r="P23" i="24"/>
  <c r="M23" i="24"/>
  <c r="AQ22" i="24"/>
  <c r="AN22" i="24"/>
  <c r="AK22" i="24"/>
  <c r="AH22" i="24"/>
  <c r="AE22" i="24"/>
  <c r="AB22" i="24"/>
  <c r="Y22" i="24"/>
  <c r="V22" i="24"/>
  <c r="S22" i="24"/>
  <c r="P22" i="24"/>
  <c r="M22" i="24"/>
  <c r="AQ21" i="24"/>
  <c r="AN21" i="24"/>
  <c r="AK21" i="24"/>
  <c r="AH21" i="24"/>
  <c r="AE21" i="24"/>
  <c r="AB21" i="24"/>
  <c r="Y21" i="24"/>
  <c r="V21" i="24"/>
  <c r="S21" i="24"/>
  <c r="P21" i="24"/>
  <c r="M21" i="24"/>
  <c r="AQ20" i="24"/>
  <c r="AN20" i="24"/>
  <c r="AK20" i="24"/>
  <c r="AH20" i="24"/>
  <c r="AE20" i="24"/>
  <c r="AB20" i="24"/>
  <c r="Y20" i="24"/>
  <c r="V20" i="24"/>
  <c r="S20" i="24"/>
  <c r="P20" i="24"/>
  <c r="M20" i="24"/>
  <c r="AQ19" i="24"/>
  <c r="AN19" i="24"/>
  <c r="AK19" i="24"/>
  <c r="AH19" i="24"/>
  <c r="AE19" i="24"/>
  <c r="AB19" i="24"/>
  <c r="Y19" i="24"/>
  <c r="V19" i="24"/>
  <c r="S19" i="24"/>
  <c r="P19" i="24"/>
  <c r="M19" i="24"/>
  <c r="AQ18" i="24"/>
  <c r="AN18" i="24"/>
  <c r="AK18" i="24"/>
  <c r="AH18" i="24"/>
  <c r="AE18" i="24"/>
  <c r="AB18" i="24"/>
  <c r="Y18" i="24"/>
  <c r="V18" i="24"/>
  <c r="S18" i="24"/>
  <c r="P18" i="24"/>
  <c r="M18" i="24"/>
  <c r="AQ17" i="24"/>
  <c r="AN17" i="24"/>
  <c r="AK17" i="24"/>
  <c r="AH17" i="24"/>
  <c r="AE17" i="24"/>
  <c r="AB17" i="24"/>
  <c r="Y17" i="24"/>
  <c r="V17" i="24"/>
  <c r="S17" i="24"/>
  <c r="P17" i="24"/>
  <c r="M17" i="24"/>
  <c r="AQ16" i="24"/>
  <c r="AN16" i="24"/>
  <c r="AK16" i="24"/>
  <c r="AH16" i="24"/>
  <c r="AE16" i="24"/>
  <c r="AB16" i="24"/>
  <c r="Y16" i="24"/>
  <c r="V16" i="24"/>
  <c r="S16" i="24"/>
  <c r="P16" i="24"/>
  <c r="M16" i="24"/>
  <c r="AQ15" i="24"/>
  <c r="AN15" i="24"/>
  <c r="AK15" i="24"/>
  <c r="AH15" i="24"/>
  <c r="AE15" i="24"/>
  <c r="AB15" i="24"/>
  <c r="Y15" i="24"/>
  <c r="V15" i="24"/>
  <c r="S15" i="24"/>
  <c r="P15" i="24"/>
  <c r="M15" i="24"/>
  <c r="AQ14" i="24"/>
  <c r="AN14" i="24"/>
  <c r="AK14" i="24"/>
  <c r="AH14" i="24"/>
  <c r="AE14" i="24"/>
  <c r="AB14" i="24"/>
  <c r="Y14" i="24"/>
  <c r="V14" i="24"/>
  <c r="S14" i="24"/>
  <c r="P14" i="24"/>
  <c r="M14" i="24"/>
  <c r="AQ13" i="24"/>
  <c r="AN13" i="24"/>
  <c r="AK13" i="24"/>
  <c r="AH13" i="24"/>
  <c r="AE13" i="24"/>
  <c r="AB13" i="24"/>
  <c r="Y13" i="24"/>
  <c r="V13" i="24"/>
  <c r="S13" i="24"/>
  <c r="P13" i="24"/>
  <c r="M13" i="24"/>
  <c r="AQ12" i="24"/>
  <c r="AN12" i="24"/>
  <c r="AK12" i="24"/>
  <c r="AH12" i="24"/>
  <c r="AE12" i="24"/>
  <c r="AB12" i="24"/>
  <c r="Y12" i="24"/>
  <c r="V12" i="24"/>
  <c r="S12" i="24"/>
  <c r="P12" i="24"/>
  <c r="M12" i="24"/>
  <c r="AQ11" i="24"/>
  <c r="AN11" i="24"/>
  <c r="AK11" i="24"/>
  <c r="AH11" i="24"/>
  <c r="AE11" i="24"/>
  <c r="AB11" i="24"/>
  <c r="Y11" i="24"/>
  <c r="V11" i="24"/>
  <c r="S11" i="24"/>
  <c r="P11" i="24"/>
  <c r="M11" i="24"/>
  <c r="AQ9" i="24"/>
  <c r="AN9" i="24"/>
  <c r="AN86" i="24" s="1"/>
  <c r="AN88" i="24" s="1"/>
  <c r="AK9" i="24"/>
  <c r="AH9" i="24"/>
  <c r="AE9" i="24"/>
  <c r="AB9" i="24"/>
  <c r="AB86" i="24" s="1"/>
  <c r="AB88" i="24" s="1"/>
  <c r="Y9" i="24"/>
  <c r="V9" i="24"/>
  <c r="S9" i="24"/>
  <c r="P9" i="24"/>
  <c r="P86" i="24" s="1"/>
  <c r="P88" i="24" s="1"/>
  <c r="M9" i="24"/>
  <c r="AQ8" i="24"/>
  <c r="AN8" i="24"/>
  <c r="AK8" i="24"/>
  <c r="AH8" i="24"/>
  <c r="AE8" i="24"/>
  <c r="AB8" i="24"/>
  <c r="Y8" i="24"/>
  <c r="V8" i="24"/>
  <c r="S8" i="24"/>
  <c r="P8" i="24"/>
  <c r="M8" i="24"/>
  <c r="AQ6" i="24"/>
  <c r="AQ86" i="24" s="1"/>
  <c r="AQ88" i="24" s="1"/>
  <c r="AN6" i="24"/>
  <c r="AK6" i="24"/>
  <c r="AK86" i="24" s="1"/>
  <c r="AK88" i="24" s="1"/>
  <c r="AH6" i="24"/>
  <c r="AH86" i="24" s="1"/>
  <c r="AH88" i="24" s="1"/>
  <c r="AE6" i="24"/>
  <c r="AE86" i="24" s="1"/>
  <c r="AE88" i="24" s="1"/>
  <c r="AB6" i="24"/>
  <c r="Y6" i="24"/>
  <c r="Y86" i="24" s="1"/>
  <c r="Y88" i="24" s="1"/>
  <c r="V6" i="24"/>
  <c r="V86" i="24" s="1"/>
  <c r="V88" i="24" s="1"/>
  <c r="S6" i="24"/>
  <c r="S86" i="24" s="1"/>
  <c r="S88" i="24" s="1"/>
  <c r="P6" i="24"/>
  <c r="M6" i="24"/>
  <c r="M86" i="24" s="1"/>
  <c r="M88" i="24" s="1"/>
  <c r="E121" i="23" l="1"/>
  <c r="E131" i="23" s="1"/>
  <c r="AN103" i="23"/>
  <c r="AK103" i="23"/>
  <c r="AH103" i="23"/>
  <c r="AE103" i="23"/>
  <c r="AB103" i="23"/>
  <c r="Y103" i="23"/>
  <c r="V103" i="23"/>
  <c r="S103" i="23"/>
  <c r="P103" i="23"/>
  <c r="M103" i="23"/>
  <c r="AM83" i="23"/>
  <c r="AM85" i="23" s="1"/>
  <c r="AL83" i="23"/>
  <c r="AL85" i="23" s="1"/>
  <c r="AJ83" i="23"/>
  <c r="AJ85" i="23" s="1"/>
  <c r="AI83" i="23"/>
  <c r="AI85" i="23" s="1"/>
  <c r="AG83" i="23"/>
  <c r="AG85" i="23" s="1"/>
  <c r="AF83" i="23"/>
  <c r="AF85" i="23" s="1"/>
  <c r="AD83" i="23"/>
  <c r="AD85" i="23" s="1"/>
  <c r="AC83" i="23"/>
  <c r="AC85" i="23" s="1"/>
  <c r="AA83" i="23"/>
  <c r="AA85" i="23" s="1"/>
  <c r="Z83" i="23"/>
  <c r="Z85" i="23" s="1"/>
  <c r="X83" i="23"/>
  <c r="X85" i="23" s="1"/>
  <c r="W83" i="23"/>
  <c r="W85" i="23" s="1"/>
  <c r="U83" i="23"/>
  <c r="U85" i="23" s="1"/>
  <c r="T83" i="23"/>
  <c r="T85" i="23" s="1"/>
  <c r="R83" i="23"/>
  <c r="R85" i="23" s="1"/>
  <c r="Q83" i="23"/>
  <c r="Q85" i="23" s="1"/>
  <c r="O83" i="23"/>
  <c r="O85" i="23" s="1"/>
  <c r="N83" i="23"/>
  <c r="N85" i="23" s="1"/>
  <c r="L83" i="23"/>
  <c r="L85" i="23" s="1"/>
  <c r="K83" i="23"/>
  <c r="K85" i="23" s="1"/>
  <c r="J83" i="23"/>
  <c r="J85" i="23" s="1"/>
  <c r="I83" i="23"/>
  <c r="I85" i="23" s="1"/>
  <c r="AN81" i="23"/>
  <c r="AN80" i="23"/>
  <c r="AN79" i="23"/>
  <c r="AN78" i="23"/>
  <c r="AN76" i="23"/>
  <c r="AK76" i="23"/>
  <c r="AH76" i="23"/>
  <c r="AE76" i="23"/>
  <c r="AB76" i="23"/>
  <c r="Y76" i="23"/>
  <c r="V76" i="23"/>
  <c r="S76" i="23"/>
  <c r="P76" i="23"/>
  <c r="AN75" i="23"/>
  <c r="AK75" i="23"/>
  <c r="AH75" i="23"/>
  <c r="AE75" i="23"/>
  <c r="AB75" i="23"/>
  <c r="Y75" i="23"/>
  <c r="V75" i="23"/>
  <c r="S75" i="23"/>
  <c r="P75" i="23"/>
  <c r="AN74" i="23"/>
  <c r="AK74" i="23"/>
  <c r="AH74" i="23"/>
  <c r="AE74" i="23"/>
  <c r="AB74" i="23"/>
  <c r="Y74" i="23"/>
  <c r="V74" i="23"/>
  <c r="S74" i="23"/>
  <c r="P74" i="23"/>
  <c r="AN73" i="23"/>
  <c r="AK73" i="23"/>
  <c r="AH73" i="23"/>
  <c r="AE73" i="23"/>
  <c r="AB73" i="23"/>
  <c r="Y73" i="23"/>
  <c r="V73" i="23"/>
  <c r="S73" i="23"/>
  <c r="P73" i="23"/>
  <c r="AN72" i="23"/>
  <c r="AK72" i="23"/>
  <c r="AH72" i="23"/>
  <c r="AE72" i="23"/>
  <c r="AB72" i="23"/>
  <c r="Y72" i="23"/>
  <c r="V72" i="23"/>
  <c r="S72" i="23"/>
  <c r="P72" i="23"/>
  <c r="AN70" i="23"/>
  <c r="AK70" i="23"/>
  <c r="AH70" i="23"/>
  <c r="AE70" i="23"/>
  <c r="AN69" i="23"/>
  <c r="AK69" i="23"/>
  <c r="AH69" i="23"/>
  <c r="AE69" i="23"/>
  <c r="AN68" i="23"/>
  <c r="AK68" i="23"/>
  <c r="AH68" i="23"/>
  <c r="AE68" i="23"/>
  <c r="AN66" i="23"/>
  <c r="AK66" i="23"/>
  <c r="AH66" i="23"/>
  <c r="AE66" i="23"/>
  <c r="AN65" i="23"/>
  <c r="AK65" i="23"/>
  <c r="AH65" i="23"/>
  <c r="AE65" i="23"/>
  <c r="AN64" i="23"/>
  <c r="AK64" i="23"/>
  <c r="AH64" i="23"/>
  <c r="AE64" i="23"/>
  <c r="AN63" i="23"/>
  <c r="AK63" i="23"/>
  <c r="AH63" i="23"/>
  <c r="AE63" i="23"/>
  <c r="AN61" i="23"/>
  <c r="AK61" i="23"/>
  <c r="AH61" i="23"/>
  <c r="AE61" i="23"/>
  <c r="AB61" i="23"/>
  <c r="Y61" i="23"/>
  <c r="V61" i="23"/>
  <c r="S61" i="23"/>
  <c r="P61" i="23"/>
  <c r="AN60" i="23"/>
  <c r="AK60" i="23"/>
  <c r="AH60" i="23"/>
  <c r="AE60" i="23"/>
  <c r="AB60" i="23"/>
  <c r="Y60" i="23"/>
  <c r="V60" i="23"/>
  <c r="S60" i="23"/>
  <c r="P60" i="23"/>
  <c r="AN59" i="23"/>
  <c r="AK59" i="23"/>
  <c r="AH59" i="23"/>
  <c r="AE59" i="23"/>
  <c r="AB59" i="23"/>
  <c r="Y59" i="23"/>
  <c r="V59" i="23"/>
  <c r="S59" i="23"/>
  <c r="P59" i="23"/>
  <c r="AN58" i="23"/>
  <c r="AK58" i="23"/>
  <c r="AH58" i="23"/>
  <c r="AE58" i="23"/>
  <c r="AB58" i="23"/>
  <c r="Y58" i="23"/>
  <c r="V58" i="23"/>
  <c r="S58" i="23"/>
  <c r="P58" i="23"/>
  <c r="AN57" i="23"/>
  <c r="AK57" i="23"/>
  <c r="AH57" i="23"/>
  <c r="AE57" i="23"/>
  <c r="AB57" i="23"/>
  <c r="Y57" i="23"/>
  <c r="V57" i="23"/>
  <c r="S57" i="23"/>
  <c r="P57" i="23"/>
  <c r="AN56" i="23"/>
  <c r="AK56" i="23"/>
  <c r="AH56" i="23"/>
  <c r="AE56" i="23"/>
  <c r="AB56" i="23"/>
  <c r="Y56" i="23"/>
  <c r="V56" i="23"/>
  <c r="S56" i="23"/>
  <c r="P56" i="23"/>
  <c r="AN55" i="23"/>
  <c r="AK55" i="23"/>
  <c r="AH55" i="23"/>
  <c r="AE55" i="23"/>
  <c r="AB55" i="23"/>
  <c r="Y55" i="23"/>
  <c r="V55" i="23"/>
  <c r="S55" i="23"/>
  <c r="P55" i="23"/>
  <c r="AN54" i="23"/>
  <c r="AK54" i="23"/>
  <c r="AH54" i="23"/>
  <c r="AE54" i="23"/>
  <c r="AB54" i="23"/>
  <c r="Y54" i="23"/>
  <c r="V54" i="23"/>
  <c r="S54" i="23"/>
  <c r="P54" i="23"/>
  <c r="AN53" i="23"/>
  <c r="AK53" i="23"/>
  <c r="AH53" i="23"/>
  <c r="AE53" i="23"/>
  <c r="AB53" i="23"/>
  <c r="Y53" i="23"/>
  <c r="V53" i="23"/>
  <c r="S53" i="23"/>
  <c r="P53" i="23"/>
  <c r="AN51" i="23"/>
  <c r="AK51" i="23"/>
  <c r="AH51" i="23"/>
  <c r="AE51" i="23"/>
  <c r="AB51" i="23"/>
  <c r="Y51" i="23"/>
  <c r="V51" i="23"/>
  <c r="AN50" i="23"/>
  <c r="AK50" i="23"/>
  <c r="AH50" i="23"/>
  <c r="AE50" i="23"/>
  <c r="AB50" i="23"/>
  <c r="Y50" i="23"/>
  <c r="V50" i="23"/>
  <c r="AN49" i="23"/>
  <c r="AK49" i="23"/>
  <c r="AH49" i="23"/>
  <c r="AE49" i="23"/>
  <c r="AB49" i="23"/>
  <c r="Y49" i="23"/>
  <c r="V49" i="23"/>
  <c r="AN48" i="23"/>
  <c r="AK48" i="23"/>
  <c r="AH48" i="23"/>
  <c r="AE48" i="23"/>
  <c r="AB48" i="23"/>
  <c r="Y48" i="23"/>
  <c r="V48" i="23"/>
  <c r="AN47" i="23"/>
  <c r="AK47" i="23"/>
  <c r="AH47" i="23"/>
  <c r="AE47" i="23"/>
  <c r="AB47" i="23"/>
  <c r="Y47" i="23"/>
  <c r="V47" i="23"/>
  <c r="AN46" i="23"/>
  <c r="AK46" i="23"/>
  <c r="AH46" i="23"/>
  <c r="AE46" i="23"/>
  <c r="AB46" i="23"/>
  <c r="Y46" i="23"/>
  <c r="V46" i="23"/>
  <c r="AN45" i="23"/>
  <c r="AK45" i="23"/>
  <c r="AH45" i="23"/>
  <c r="AE45" i="23"/>
  <c r="AB45" i="23"/>
  <c r="Y45" i="23"/>
  <c r="V45" i="23"/>
  <c r="V44" i="23"/>
  <c r="AN43" i="23"/>
  <c r="AK43" i="23"/>
  <c r="AH43" i="23"/>
  <c r="AE43" i="23"/>
  <c r="AB43" i="23"/>
  <c r="Y43" i="23"/>
  <c r="V43" i="23"/>
  <c r="AN42" i="23"/>
  <c r="AK42" i="23"/>
  <c r="AH42" i="23"/>
  <c r="AE42" i="23"/>
  <c r="AB42" i="23"/>
  <c r="Y42" i="23"/>
  <c r="V42" i="23"/>
  <c r="AN41" i="23"/>
  <c r="AK41" i="23"/>
  <c r="AH41" i="23"/>
  <c r="AE41" i="23"/>
  <c r="AB41" i="23"/>
  <c r="Y41" i="23"/>
  <c r="V41" i="23"/>
  <c r="AN40" i="23"/>
  <c r="AK40" i="23"/>
  <c r="AH40" i="23"/>
  <c r="AE40" i="23"/>
  <c r="AB40" i="23"/>
  <c r="Y40" i="23"/>
  <c r="V40" i="23"/>
  <c r="AN39" i="23"/>
  <c r="AK39" i="23"/>
  <c r="AH39" i="23"/>
  <c r="AE39" i="23"/>
  <c r="AB39" i="23"/>
  <c r="Y39" i="23"/>
  <c r="V39" i="23"/>
  <c r="AN38" i="23"/>
  <c r="AK38" i="23"/>
  <c r="AH38" i="23"/>
  <c r="AE38" i="23"/>
  <c r="AB38" i="23"/>
  <c r="Y38" i="23"/>
  <c r="V38" i="23"/>
  <c r="AN37" i="23"/>
  <c r="AK37" i="23"/>
  <c r="AH37" i="23"/>
  <c r="AE37" i="23"/>
  <c r="AB37" i="23"/>
  <c r="Y37" i="23"/>
  <c r="V37" i="23"/>
  <c r="AN36" i="23"/>
  <c r="AK36" i="23"/>
  <c r="AH36" i="23"/>
  <c r="AE36" i="23"/>
  <c r="AB36" i="23"/>
  <c r="Y36" i="23"/>
  <c r="V36" i="23"/>
  <c r="AN34" i="23"/>
  <c r="AK34" i="23"/>
  <c r="AH34" i="23"/>
  <c r="AE34" i="23"/>
  <c r="AB34" i="23"/>
  <c r="Y34" i="23"/>
  <c r="V34" i="23"/>
  <c r="S34" i="23"/>
  <c r="P34" i="23"/>
  <c r="AN33" i="23"/>
  <c r="AK33" i="23"/>
  <c r="AH33" i="23"/>
  <c r="AE33" i="23"/>
  <c r="AB33" i="23"/>
  <c r="Y33" i="23"/>
  <c r="V33" i="23"/>
  <c r="S33" i="23"/>
  <c r="P33" i="23"/>
  <c r="AN32" i="23"/>
  <c r="AK32" i="23"/>
  <c r="AH32" i="23"/>
  <c r="AE32" i="23"/>
  <c r="AB32" i="23"/>
  <c r="Y32" i="23"/>
  <c r="V32" i="23"/>
  <c r="S32" i="23"/>
  <c r="P32" i="23"/>
  <c r="AN31" i="23"/>
  <c r="AK31" i="23"/>
  <c r="AH31" i="23"/>
  <c r="AE31" i="23"/>
  <c r="AB31" i="23"/>
  <c r="Y31" i="23"/>
  <c r="V31" i="23"/>
  <c r="S31" i="23"/>
  <c r="P31" i="23"/>
  <c r="AN30" i="23"/>
  <c r="AK30" i="23"/>
  <c r="AH30" i="23"/>
  <c r="AE30" i="23"/>
  <c r="AB30" i="23"/>
  <c r="Y30" i="23"/>
  <c r="V30" i="23"/>
  <c r="S30" i="23"/>
  <c r="P30" i="23"/>
  <c r="AN29" i="23"/>
  <c r="AK29" i="23"/>
  <c r="AH29" i="23"/>
  <c r="AE29" i="23"/>
  <c r="AB29" i="23"/>
  <c r="Y29" i="23"/>
  <c r="V29" i="23"/>
  <c r="S29" i="23"/>
  <c r="P29" i="23"/>
  <c r="AN28" i="23"/>
  <c r="AK28" i="23"/>
  <c r="AH28" i="23"/>
  <c r="AE28" i="23"/>
  <c r="AB28" i="23"/>
  <c r="Y28" i="23"/>
  <c r="V28" i="23"/>
  <c r="S28" i="23"/>
  <c r="P28" i="23"/>
  <c r="AN27" i="23"/>
  <c r="AK27" i="23"/>
  <c r="AH27" i="23"/>
  <c r="AE27" i="23"/>
  <c r="AB27" i="23"/>
  <c r="Y27" i="23"/>
  <c r="V27" i="23"/>
  <c r="S27" i="23"/>
  <c r="P27" i="23"/>
  <c r="AN26" i="23"/>
  <c r="AK26" i="23"/>
  <c r="AH26" i="23"/>
  <c r="AE26" i="23"/>
  <c r="AB26" i="23"/>
  <c r="Y26" i="23"/>
  <c r="V26" i="23"/>
  <c r="S26" i="23"/>
  <c r="P26" i="23"/>
  <c r="AN25" i="23"/>
  <c r="AK25" i="23"/>
  <c r="AH25" i="23"/>
  <c r="AE25" i="23"/>
  <c r="AB25" i="23"/>
  <c r="Y25" i="23"/>
  <c r="V25" i="23"/>
  <c r="S25" i="23"/>
  <c r="P25" i="23"/>
  <c r="AN23" i="23"/>
  <c r="AK23" i="23"/>
  <c r="AH23" i="23"/>
  <c r="AE23" i="23"/>
  <c r="AB23" i="23"/>
  <c r="Y23" i="23"/>
  <c r="V23" i="23"/>
  <c r="S23" i="23"/>
  <c r="P23" i="23"/>
  <c r="M23" i="23"/>
  <c r="AN22" i="23"/>
  <c r="AK22" i="23"/>
  <c r="AH22" i="23"/>
  <c r="AE22" i="23"/>
  <c r="AB22" i="23"/>
  <c r="Y22" i="23"/>
  <c r="V22" i="23"/>
  <c r="S22" i="23"/>
  <c r="P22" i="23"/>
  <c r="M22" i="23"/>
  <c r="AN21" i="23"/>
  <c r="AK21" i="23"/>
  <c r="AH21" i="23"/>
  <c r="AE21" i="23"/>
  <c r="AB21" i="23"/>
  <c r="Y21" i="23"/>
  <c r="V21" i="23"/>
  <c r="S21" i="23"/>
  <c r="P21" i="23"/>
  <c r="M21" i="23"/>
  <c r="AN20" i="23"/>
  <c r="AK20" i="23"/>
  <c r="AH20" i="23"/>
  <c r="AE20" i="23"/>
  <c r="AB20" i="23"/>
  <c r="Y20" i="23"/>
  <c r="V20" i="23"/>
  <c r="S20" i="23"/>
  <c r="P20" i="23"/>
  <c r="M20" i="23"/>
  <c r="AN19" i="23"/>
  <c r="AK19" i="23"/>
  <c r="AH19" i="23"/>
  <c r="AE19" i="23"/>
  <c r="AB19" i="23"/>
  <c r="Y19" i="23"/>
  <c r="V19" i="23"/>
  <c r="S19" i="23"/>
  <c r="P19" i="23"/>
  <c r="M19" i="23"/>
  <c r="AN18" i="23"/>
  <c r="AK18" i="23"/>
  <c r="AH18" i="23"/>
  <c r="AE18" i="23"/>
  <c r="AB18" i="23"/>
  <c r="Y18" i="23"/>
  <c r="V18" i="23"/>
  <c r="S18" i="23"/>
  <c r="P18" i="23"/>
  <c r="M18" i="23"/>
  <c r="AN17" i="23"/>
  <c r="AK17" i="23"/>
  <c r="AH17" i="23"/>
  <c r="AE17" i="23"/>
  <c r="AB17" i="23"/>
  <c r="Y17" i="23"/>
  <c r="V17" i="23"/>
  <c r="S17" i="23"/>
  <c r="P17" i="23"/>
  <c r="M17" i="23"/>
  <c r="AN16" i="23"/>
  <c r="AK16" i="23"/>
  <c r="AH16" i="23"/>
  <c r="AE16" i="23"/>
  <c r="AB16" i="23"/>
  <c r="Y16" i="23"/>
  <c r="V16" i="23"/>
  <c r="S16" i="23"/>
  <c r="P16" i="23"/>
  <c r="M16" i="23"/>
  <c r="AN15" i="23"/>
  <c r="AK15" i="23"/>
  <c r="AH15" i="23"/>
  <c r="AE15" i="23"/>
  <c r="AB15" i="23"/>
  <c r="Y15" i="23"/>
  <c r="V15" i="23"/>
  <c r="S15" i="23"/>
  <c r="P15" i="23"/>
  <c r="M15" i="23"/>
  <c r="AN14" i="23"/>
  <c r="AK14" i="23"/>
  <c r="AH14" i="23"/>
  <c r="AE14" i="23"/>
  <c r="AB14" i="23"/>
  <c r="Y14" i="23"/>
  <c r="V14" i="23"/>
  <c r="S14" i="23"/>
  <c r="P14" i="23"/>
  <c r="M14" i="23"/>
  <c r="AN13" i="23"/>
  <c r="AK13" i="23"/>
  <c r="AH13" i="23"/>
  <c r="AE13" i="23"/>
  <c r="AB13" i="23"/>
  <c r="Y13" i="23"/>
  <c r="V13" i="23"/>
  <c r="S13" i="23"/>
  <c r="P13" i="23"/>
  <c r="M13" i="23"/>
  <c r="AN12" i="23"/>
  <c r="AK12" i="23"/>
  <c r="AH12" i="23"/>
  <c r="AE12" i="23"/>
  <c r="AB12" i="23"/>
  <c r="Y12" i="23"/>
  <c r="V12" i="23"/>
  <c r="S12" i="23"/>
  <c r="P12" i="23"/>
  <c r="M12" i="23"/>
  <c r="AN11" i="23"/>
  <c r="AK11" i="23"/>
  <c r="AH11" i="23"/>
  <c r="AE11" i="23"/>
  <c r="AB11" i="23"/>
  <c r="Y11" i="23"/>
  <c r="V11" i="23"/>
  <c r="S11" i="23"/>
  <c r="P11" i="23"/>
  <c r="M11" i="23"/>
  <c r="AN9" i="23"/>
  <c r="AK9" i="23"/>
  <c r="AH9" i="23"/>
  <c r="AE9" i="23"/>
  <c r="AB9" i="23"/>
  <c r="Y9" i="23"/>
  <c r="V9" i="23"/>
  <c r="S9" i="23"/>
  <c r="P9" i="23"/>
  <c r="M9" i="23"/>
  <c r="AN8" i="23"/>
  <c r="AK8" i="23"/>
  <c r="AK83" i="23" s="1"/>
  <c r="AK85" i="23" s="1"/>
  <c r="AH8" i="23"/>
  <c r="AE8" i="23"/>
  <c r="AB8" i="23"/>
  <c r="Y8" i="23"/>
  <c r="Y83" i="23" s="1"/>
  <c r="Y85" i="23" s="1"/>
  <c r="V8" i="23"/>
  <c r="S8" i="23"/>
  <c r="P8" i="23"/>
  <c r="M8" i="23"/>
  <c r="M83" i="23" s="1"/>
  <c r="M85" i="23" s="1"/>
  <c r="AN6" i="23"/>
  <c r="AN83" i="23" s="1"/>
  <c r="AN85" i="23" s="1"/>
  <c r="AK6" i="23"/>
  <c r="AH6" i="23"/>
  <c r="AH83" i="23" s="1"/>
  <c r="AH85" i="23" s="1"/>
  <c r="AE6" i="23"/>
  <c r="AE83" i="23" s="1"/>
  <c r="AE85" i="23" s="1"/>
  <c r="AB6" i="23"/>
  <c r="AB83" i="23" s="1"/>
  <c r="AB85" i="23" s="1"/>
  <c r="Y6" i="23"/>
  <c r="V6" i="23"/>
  <c r="V83" i="23" s="1"/>
  <c r="V85" i="23" s="1"/>
  <c r="S6" i="23"/>
  <c r="S83" i="23" s="1"/>
  <c r="S85" i="23" s="1"/>
  <c r="P6" i="23"/>
  <c r="P83" i="23" s="1"/>
  <c r="P85" i="23" s="1"/>
  <c r="M6" i="23"/>
  <c r="E116" i="22" l="1"/>
  <c r="E126" i="22" s="1"/>
  <c r="AK98" i="22"/>
  <c r="AH98" i="22"/>
  <c r="AE98" i="22"/>
  <c r="AB98" i="22"/>
  <c r="Y98" i="22"/>
  <c r="V98" i="22"/>
  <c r="S98" i="22"/>
  <c r="P98" i="22"/>
  <c r="M98" i="22"/>
  <c r="AI80" i="22"/>
  <c r="AG80" i="22"/>
  <c r="AC80" i="22"/>
  <c r="AA80" i="22"/>
  <c r="W80" i="22"/>
  <c r="U80" i="22"/>
  <c r="Q80" i="22"/>
  <c r="O80" i="22"/>
  <c r="K80" i="22"/>
  <c r="I80" i="22"/>
  <c r="AJ78" i="22"/>
  <c r="AJ80" i="22" s="1"/>
  <c r="AI78" i="22"/>
  <c r="AG78" i="22"/>
  <c r="AF78" i="22"/>
  <c r="AF80" i="22" s="1"/>
  <c r="AD78" i="22"/>
  <c r="AD80" i="22" s="1"/>
  <c r="AC78" i="22"/>
  <c r="AA78" i="22"/>
  <c r="Z78" i="22"/>
  <c r="Z80" i="22" s="1"/>
  <c r="X78" i="22"/>
  <c r="X80" i="22" s="1"/>
  <c r="W78" i="22"/>
  <c r="U78" i="22"/>
  <c r="T78" i="22"/>
  <c r="T80" i="22" s="1"/>
  <c r="R78" i="22"/>
  <c r="R80" i="22" s="1"/>
  <c r="Q78" i="22"/>
  <c r="O78" i="22"/>
  <c r="N78" i="22"/>
  <c r="N80" i="22" s="1"/>
  <c r="L78" i="22"/>
  <c r="L80" i="22" s="1"/>
  <c r="K78" i="22"/>
  <c r="J78" i="22"/>
  <c r="J80" i="22" s="1"/>
  <c r="I78" i="22"/>
  <c r="AK76" i="22"/>
  <c r="AH76" i="22"/>
  <c r="AE76" i="22"/>
  <c r="AB76" i="22"/>
  <c r="Y76" i="22"/>
  <c r="V76" i="22"/>
  <c r="S76" i="22"/>
  <c r="P76" i="22"/>
  <c r="AK75" i="22"/>
  <c r="AH75" i="22"/>
  <c r="AE75" i="22"/>
  <c r="AB75" i="22"/>
  <c r="Y75" i="22"/>
  <c r="V75" i="22"/>
  <c r="S75" i="22"/>
  <c r="P75" i="22"/>
  <c r="AK74" i="22"/>
  <c r="AH74" i="22"/>
  <c r="AE74" i="22"/>
  <c r="AB74" i="22"/>
  <c r="Y74" i="22"/>
  <c r="V74" i="22"/>
  <c r="S74" i="22"/>
  <c r="P74" i="22"/>
  <c r="AK73" i="22"/>
  <c r="AH73" i="22"/>
  <c r="AE73" i="22"/>
  <c r="AB73" i="22"/>
  <c r="Y73" i="22"/>
  <c r="V73" i="22"/>
  <c r="S73" i="22"/>
  <c r="P73" i="22"/>
  <c r="AK72" i="22"/>
  <c r="AH72" i="22"/>
  <c r="AE72" i="22"/>
  <c r="AB72" i="22"/>
  <c r="Y72" i="22"/>
  <c r="V72" i="22"/>
  <c r="S72" i="22"/>
  <c r="P72" i="22"/>
  <c r="AK70" i="22"/>
  <c r="AH70" i="22"/>
  <c r="AE70" i="22"/>
  <c r="AK69" i="22"/>
  <c r="AH69" i="22"/>
  <c r="AE69" i="22"/>
  <c r="AK68" i="22"/>
  <c r="AH68" i="22"/>
  <c r="AE68" i="22"/>
  <c r="AK66" i="22"/>
  <c r="AH66" i="22"/>
  <c r="AE66" i="22"/>
  <c r="AK65" i="22"/>
  <c r="AH65" i="22"/>
  <c r="AE65" i="22"/>
  <c r="AK64" i="22"/>
  <c r="AH64" i="22"/>
  <c r="AE64" i="22"/>
  <c r="AK63" i="22"/>
  <c r="AH63" i="22"/>
  <c r="AE63" i="22"/>
  <c r="AK61" i="22"/>
  <c r="AH61" i="22"/>
  <c r="AE61" i="22"/>
  <c r="AB61" i="22"/>
  <c r="Y61" i="22"/>
  <c r="V61" i="22"/>
  <c r="S61" i="22"/>
  <c r="P61" i="22"/>
  <c r="AK60" i="22"/>
  <c r="AH60" i="22"/>
  <c r="AE60" i="22"/>
  <c r="AB60" i="22"/>
  <c r="Y60" i="22"/>
  <c r="V60" i="22"/>
  <c r="S60" i="22"/>
  <c r="P60" i="22"/>
  <c r="AK59" i="22"/>
  <c r="AH59" i="22"/>
  <c r="AE59" i="22"/>
  <c r="AB59" i="22"/>
  <c r="Y59" i="22"/>
  <c r="V59" i="22"/>
  <c r="S59" i="22"/>
  <c r="P59" i="22"/>
  <c r="AK58" i="22"/>
  <c r="AH58" i="22"/>
  <c r="AE58" i="22"/>
  <c r="AB58" i="22"/>
  <c r="Y58" i="22"/>
  <c r="V58" i="22"/>
  <c r="S58" i="22"/>
  <c r="P58" i="22"/>
  <c r="AK57" i="22"/>
  <c r="AH57" i="22"/>
  <c r="AE57" i="22"/>
  <c r="AB57" i="22"/>
  <c r="Y57" i="22"/>
  <c r="V57" i="22"/>
  <c r="S57" i="22"/>
  <c r="P57" i="22"/>
  <c r="AK56" i="22"/>
  <c r="AH56" i="22"/>
  <c r="AE56" i="22"/>
  <c r="AB56" i="22"/>
  <c r="Y56" i="22"/>
  <c r="V56" i="22"/>
  <c r="S56" i="22"/>
  <c r="P56" i="22"/>
  <c r="AK55" i="22"/>
  <c r="AH55" i="22"/>
  <c r="AE55" i="22"/>
  <c r="AB55" i="22"/>
  <c r="Y55" i="22"/>
  <c r="V55" i="22"/>
  <c r="S55" i="22"/>
  <c r="P55" i="22"/>
  <c r="AK54" i="22"/>
  <c r="AH54" i="22"/>
  <c r="AE54" i="22"/>
  <c r="AB54" i="22"/>
  <c r="Y54" i="22"/>
  <c r="V54" i="22"/>
  <c r="S54" i="22"/>
  <c r="P54" i="22"/>
  <c r="AK53" i="22"/>
  <c r="AH53" i="22"/>
  <c r="AE53" i="22"/>
  <c r="AB53" i="22"/>
  <c r="Y53" i="22"/>
  <c r="V53" i="22"/>
  <c r="S53" i="22"/>
  <c r="P53" i="22"/>
  <c r="AK51" i="22"/>
  <c r="AH51" i="22"/>
  <c r="AE51" i="22"/>
  <c r="AB51" i="22"/>
  <c r="Y51" i="22"/>
  <c r="V51" i="22"/>
  <c r="AK50" i="22"/>
  <c r="AH50" i="22"/>
  <c r="AE50" i="22"/>
  <c r="AB50" i="22"/>
  <c r="Y50" i="22"/>
  <c r="V50" i="22"/>
  <c r="AK49" i="22"/>
  <c r="AH49" i="22"/>
  <c r="AE49" i="22"/>
  <c r="AB49" i="22"/>
  <c r="Y49" i="22"/>
  <c r="V49" i="22"/>
  <c r="AK48" i="22"/>
  <c r="AH48" i="22"/>
  <c r="AE48" i="22"/>
  <c r="AB48" i="22"/>
  <c r="Y48" i="22"/>
  <c r="V48" i="22"/>
  <c r="AK47" i="22"/>
  <c r="AH47" i="22"/>
  <c r="AE47" i="22"/>
  <c r="AB47" i="22"/>
  <c r="Y47" i="22"/>
  <c r="V47" i="22"/>
  <c r="AK46" i="22"/>
  <c r="AH46" i="22"/>
  <c r="AE46" i="22"/>
  <c r="AB46" i="22"/>
  <c r="Y46" i="22"/>
  <c r="V46" i="22"/>
  <c r="AK45" i="22"/>
  <c r="AH45" i="22"/>
  <c r="AE45" i="22"/>
  <c r="AB45" i="22"/>
  <c r="Y45" i="22"/>
  <c r="V45" i="22"/>
  <c r="V44" i="22"/>
  <c r="AK43" i="22"/>
  <c r="AH43" i="22"/>
  <c r="AE43" i="22"/>
  <c r="AB43" i="22"/>
  <c r="Y43" i="22"/>
  <c r="V43" i="22"/>
  <c r="AK42" i="22"/>
  <c r="AH42" i="22"/>
  <c r="AE42" i="22"/>
  <c r="AB42" i="22"/>
  <c r="Y42" i="22"/>
  <c r="V42" i="22"/>
  <c r="AK41" i="22"/>
  <c r="AH41" i="22"/>
  <c r="AE41" i="22"/>
  <c r="AB41" i="22"/>
  <c r="Y41" i="22"/>
  <c r="V41" i="22"/>
  <c r="AK40" i="22"/>
  <c r="AH40" i="22"/>
  <c r="AE40" i="22"/>
  <c r="AB40" i="22"/>
  <c r="Y40" i="22"/>
  <c r="V40" i="22"/>
  <c r="AK39" i="22"/>
  <c r="AH39" i="22"/>
  <c r="AE39" i="22"/>
  <c r="AB39" i="22"/>
  <c r="Y39" i="22"/>
  <c r="V39" i="22"/>
  <c r="AK38" i="22"/>
  <c r="AH38" i="22"/>
  <c r="AE38" i="22"/>
  <c r="AB38" i="22"/>
  <c r="Y38" i="22"/>
  <c r="V38" i="22"/>
  <c r="AK37" i="22"/>
  <c r="AH37" i="22"/>
  <c r="AE37" i="22"/>
  <c r="AB37" i="22"/>
  <c r="Y37" i="22"/>
  <c r="V37" i="22"/>
  <c r="AK36" i="22"/>
  <c r="AH36" i="22"/>
  <c r="AE36" i="22"/>
  <c r="AB36" i="22"/>
  <c r="Y36" i="22"/>
  <c r="V36" i="22"/>
  <c r="AK34" i="22"/>
  <c r="AH34" i="22"/>
  <c r="AE34" i="22"/>
  <c r="AB34" i="22"/>
  <c r="Y34" i="22"/>
  <c r="V34" i="22"/>
  <c r="S34" i="22"/>
  <c r="P34" i="22"/>
  <c r="AK33" i="22"/>
  <c r="AH33" i="22"/>
  <c r="AE33" i="22"/>
  <c r="AB33" i="22"/>
  <c r="Y33" i="22"/>
  <c r="V33" i="22"/>
  <c r="S33" i="22"/>
  <c r="P33" i="22"/>
  <c r="AK32" i="22"/>
  <c r="AH32" i="22"/>
  <c r="AE32" i="22"/>
  <c r="AB32" i="22"/>
  <c r="Y32" i="22"/>
  <c r="V32" i="22"/>
  <c r="S32" i="22"/>
  <c r="P32" i="22"/>
  <c r="AK31" i="22"/>
  <c r="AH31" i="22"/>
  <c r="AE31" i="22"/>
  <c r="AB31" i="22"/>
  <c r="Y31" i="22"/>
  <c r="V31" i="22"/>
  <c r="S31" i="22"/>
  <c r="P31" i="22"/>
  <c r="AK30" i="22"/>
  <c r="AH30" i="22"/>
  <c r="AE30" i="22"/>
  <c r="AB30" i="22"/>
  <c r="Y30" i="22"/>
  <c r="V30" i="22"/>
  <c r="S30" i="22"/>
  <c r="P30" i="22"/>
  <c r="AK29" i="22"/>
  <c r="AH29" i="22"/>
  <c r="AE29" i="22"/>
  <c r="AB29" i="22"/>
  <c r="Y29" i="22"/>
  <c r="V29" i="22"/>
  <c r="S29" i="22"/>
  <c r="P29" i="22"/>
  <c r="AK28" i="22"/>
  <c r="AH28" i="22"/>
  <c r="AE28" i="22"/>
  <c r="AB28" i="22"/>
  <c r="Y28" i="22"/>
  <c r="V28" i="22"/>
  <c r="S28" i="22"/>
  <c r="P28" i="22"/>
  <c r="AK27" i="22"/>
  <c r="AH27" i="22"/>
  <c r="AE27" i="22"/>
  <c r="AB27" i="22"/>
  <c r="Y27" i="22"/>
  <c r="V27" i="22"/>
  <c r="S27" i="22"/>
  <c r="P27" i="22"/>
  <c r="AK26" i="22"/>
  <c r="AH26" i="22"/>
  <c r="AE26" i="22"/>
  <c r="AB26" i="22"/>
  <c r="Y26" i="22"/>
  <c r="V26" i="22"/>
  <c r="S26" i="22"/>
  <c r="P26" i="22"/>
  <c r="AK25" i="22"/>
  <c r="AH25" i="22"/>
  <c r="AE25" i="22"/>
  <c r="AB25" i="22"/>
  <c r="Y25" i="22"/>
  <c r="V25" i="22"/>
  <c r="S25" i="22"/>
  <c r="P25" i="22"/>
  <c r="AK23" i="22"/>
  <c r="AH23" i="22"/>
  <c r="AE23" i="22"/>
  <c r="AB23" i="22"/>
  <c r="Y23" i="22"/>
  <c r="V23" i="22"/>
  <c r="S23" i="22"/>
  <c r="P23" i="22"/>
  <c r="M23" i="22"/>
  <c r="AK22" i="22"/>
  <c r="AH22" i="22"/>
  <c r="AE22" i="22"/>
  <c r="AB22" i="22"/>
  <c r="Y22" i="22"/>
  <c r="V22" i="22"/>
  <c r="S22" i="22"/>
  <c r="P22" i="22"/>
  <c r="M22" i="22"/>
  <c r="AK21" i="22"/>
  <c r="AH21" i="22"/>
  <c r="AE21" i="22"/>
  <c r="AB21" i="22"/>
  <c r="Y21" i="22"/>
  <c r="V21" i="22"/>
  <c r="S21" i="22"/>
  <c r="P21" i="22"/>
  <c r="M21" i="22"/>
  <c r="AK20" i="22"/>
  <c r="AH20" i="22"/>
  <c r="AE20" i="22"/>
  <c r="AB20" i="22"/>
  <c r="Y20" i="22"/>
  <c r="V20" i="22"/>
  <c r="S20" i="22"/>
  <c r="P20" i="22"/>
  <c r="M20" i="22"/>
  <c r="AK19" i="22"/>
  <c r="AH19" i="22"/>
  <c r="AE19" i="22"/>
  <c r="AB19" i="22"/>
  <c r="Y19" i="22"/>
  <c r="V19" i="22"/>
  <c r="S19" i="22"/>
  <c r="P19" i="22"/>
  <c r="M19" i="22"/>
  <c r="AK18" i="22"/>
  <c r="AH18" i="22"/>
  <c r="AE18" i="22"/>
  <c r="AB18" i="22"/>
  <c r="Y18" i="22"/>
  <c r="V18" i="22"/>
  <c r="S18" i="22"/>
  <c r="P18" i="22"/>
  <c r="M18" i="22"/>
  <c r="AK17" i="22"/>
  <c r="AH17" i="22"/>
  <c r="AE17" i="22"/>
  <c r="AB17" i="22"/>
  <c r="Y17" i="22"/>
  <c r="V17" i="22"/>
  <c r="S17" i="22"/>
  <c r="P17" i="22"/>
  <c r="M17" i="22"/>
  <c r="AK16" i="22"/>
  <c r="AH16" i="22"/>
  <c r="AE16" i="22"/>
  <c r="AB16" i="22"/>
  <c r="Y16" i="22"/>
  <c r="V16" i="22"/>
  <c r="S16" i="22"/>
  <c r="P16" i="22"/>
  <c r="M16" i="22"/>
  <c r="AK15" i="22"/>
  <c r="AH15" i="22"/>
  <c r="AE15" i="22"/>
  <c r="AB15" i="22"/>
  <c r="Y15" i="22"/>
  <c r="V15" i="22"/>
  <c r="S15" i="22"/>
  <c r="P15" i="22"/>
  <c r="M15" i="22"/>
  <c r="AK14" i="22"/>
  <c r="AH14" i="22"/>
  <c r="AE14" i="22"/>
  <c r="AB14" i="22"/>
  <c r="Y14" i="22"/>
  <c r="V14" i="22"/>
  <c r="S14" i="22"/>
  <c r="P14" i="22"/>
  <c r="M14" i="22"/>
  <c r="AK13" i="22"/>
  <c r="AH13" i="22"/>
  <c r="AE13" i="22"/>
  <c r="AB13" i="22"/>
  <c r="Y13" i="22"/>
  <c r="V13" i="22"/>
  <c r="S13" i="22"/>
  <c r="P13" i="22"/>
  <c r="M13" i="22"/>
  <c r="AK12" i="22"/>
  <c r="AH12" i="22"/>
  <c r="AE12" i="22"/>
  <c r="AB12" i="22"/>
  <c r="Y12" i="22"/>
  <c r="V12" i="22"/>
  <c r="S12" i="22"/>
  <c r="P12" i="22"/>
  <c r="M12" i="22"/>
  <c r="AK11" i="22"/>
  <c r="AH11" i="22"/>
  <c r="AE11" i="22"/>
  <c r="AB11" i="22"/>
  <c r="Y11" i="22"/>
  <c r="V11" i="22"/>
  <c r="S11" i="22"/>
  <c r="P11" i="22"/>
  <c r="M11" i="22"/>
  <c r="AK9" i="22"/>
  <c r="AH9" i="22"/>
  <c r="AE9" i="22"/>
  <c r="AB9" i="22"/>
  <c r="Y9" i="22"/>
  <c r="V9" i="22"/>
  <c r="S9" i="22"/>
  <c r="P9" i="22"/>
  <c r="M9" i="22"/>
  <c r="AK8" i="22"/>
  <c r="AH8" i="22"/>
  <c r="AE8" i="22"/>
  <c r="AB8" i="22"/>
  <c r="Y8" i="22"/>
  <c r="V8" i="22"/>
  <c r="S8" i="22"/>
  <c r="P8" i="22"/>
  <c r="M8" i="22"/>
  <c r="AK6" i="22"/>
  <c r="AK78" i="22" s="1"/>
  <c r="AK80" i="22" s="1"/>
  <c r="AH6" i="22"/>
  <c r="AH78" i="22" s="1"/>
  <c r="AH80" i="22" s="1"/>
  <c r="AE6" i="22"/>
  <c r="AE78" i="22" s="1"/>
  <c r="AE80" i="22" s="1"/>
  <c r="AB6" i="22"/>
  <c r="AB78" i="22" s="1"/>
  <c r="AB80" i="22" s="1"/>
  <c r="Y6" i="22"/>
  <c r="Y78" i="22" s="1"/>
  <c r="Y80" i="22" s="1"/>
  <c r="V6" i="22"/>
  <c r="V78" i="22" s="1"/>
  <c r="V80" i="22" s="1"/>
  <c r="S6" i="22"/>
  <c r="S78" i="22" s="1"/>
  <c r="S80" i="22" s="1"/>
  <c r="P6" i="22"/>
  <c r="P78" i="22" s="1"/>
  <c r="P80" i="22" s="1"/>
  <c r="M6" i="22"/>
  <c r="M78" i="22" s="1"/>
  <c r="M80" i="22" s="1"/>
  <c r="E110" i="21" l="1"/>
  <c r="E120" i="21" s="1"/>
  <c r="AH92" i="21"/>
  <c r="AE92" i="21"/>
  <c r="AB92" i="21"/>
  <c r="Y92" i="21"/>
  <c r="V92" i="21"/>
  <c r="S92" i="21"/>
  <c r="P92" i="21"/>
  <c r="M92" i="21"/>
  <c r="AF74" i="21"/>
  <c r="AC74" i="21"/>
  <c r="X74" i="21"/>
  <c r="U74" i="21"/>
  <c r="T74" i="21"/>
  <c r="Q74" i="21"/>
  <c r="L74" i="21"/>
  <c r="I74" i="21"/>
  <c r="AG72" i="21"/>
  <c r="AG74" i="21" s="1"/>
  <c r="AF72" i="21"/>
  <c r="AD72" i="21"/>
  <c r="AD74" i="21" s="1"/>
  <c r="AC72" i="21"/>
  <c r="AA72" i="21"/>
  <c r="AA74" i="21" s="1"/>
  <c r="Z72" i="21"/>
  <c r="Z74" i="21" s="1"/>
  <c r="X72" i="21"/>
  <c r="W72" i="21"/>
  <c r="W74" i="21" s="1"/>
  <c r="U72" i="21"/>
  <c r="T72" i="21"/>
  <c r="R72" i="21"/>
  <c r="R74" i="21" s="1"/>
  <c r="Q72" i="21"/>
  <c r="O72" i="21"/>
  <c r="O74" i="21" s="1"/>
  <c r="N72" i="21"/>
  <c r="N74" i="21" s="1"/>
  <c r="L72" i="21"/>
  <c r="K72" i="21"/>
  <c r="K74" i="21" s="1"/>
  <c r="J72" i="21"/>
  <c r="J74" i="21" s="1"/>
  <c r="I72" i="21"/>
  <c r="AH70" i="21"/>
  <c r="AE70" i="21"/>
  <c r="AH69" i="21"/>
  <c r="AE69" i="21"/>
  <c r="AH68" i="21"/>
  <c r="AE68" i="21"/>
  <c r="AH66" i="21"/>
  <c r="AE66" i="21"/>
  <c r="AH65" i="21"/>
  <c r="AE65" i="21"/>
  <c r="AH64" i="21"/>
  <c r="AE64" i="21"/>
  <c r="AH63" i="21"/>
  <c r="AE63" i="21"/>
  <c r="AH61" i="21"/>
  <c r="AE61" i="21"/>
  <c r="AB61" i="21"/>
  <c r="Y61" i="21"/>
  <c r="V61" i="21"/>
  <c r="S61" i="21"/>
  <c r="P61" i="21"/>
  <c r="AH60" i="21"/>
  <c r="AE60" i="21"/>
  <c r="AB60" i="21"/>
  <c r="Y60" i="21"/>
  <c r="V60" i="21"/>
  <c r="S60" i="21"/>
  <c r="P60" i="21"/>
  <c r="AH59" i="21"/>
  <c r="AE59" i="21"/>
  <c r="AB59" i="21"/>
  <c r="Y59" i="21"/>
  <c r="V59" i="21"/>
  <c r="S59" i="21"/>
  <c r="P59" i="21"/>
  <c r="AH58" i="21"/>
  <c r="AE58" i="21"/>
  <c r="AB58" i="21"/>
  <c r="Y58" i="21"/>
  <c r="V58" i="21"/>
  <c r="S58" i="21"/>
  <c r="P58" i="21"/>
  <c r="AH57" i="21"/>
  <c r="AE57" i="21"/>
  <c r="AB57" i="21"/>
  <c r="Y57" i="21"/>
  <c r="V57" i="21"/>
  <c r="S57" i="21"/>
  <c r="P57" i="21"/>
  <c r="AH56" i="21"/>
  <c r="AE56" i="21"/>
  <c r="AB56" i="21"/>
  <c r="Y56" i="21"/>
  <c r="V56" i="21"/>
  <c r="S56" i="21"/>
  <c r="P56" i="21"/>
  <c r="AH55" i="21"/>
  <c r="AE55" i="21"/>
  <c r="AB55" i="21"/>
  <c r="Y55" i="21"/>
  <c r="V55" i="21"/>
  <c r="S55" i="21"/>
  <c r="P55" i="21"/>
  <c r="AH54" i="21"/>
  <c r="AE54" i="21"/>
  <c r="AB54" i="21"/>
  <c r="Y54" i="21"/>
  <c r="V54" i="21"/>
  <c r="S54" i="21"/>
  <c r="P54" i="21"/>
  <c r="AH53" i="21"/>
  <c r="AE53" i="21"/>
  <c r="AB53" i="21"/>
  <c r="Y53" i="21"/>
  <c r="V53" i="21"/>
  <c r="S53" i="21"/>
  <c r="P53" i="21"/>
  <c r="AH51" i="21"/>
  <c r="AE51" i="21"/>
  <c r="AB51" i="21"/>
  <c r="Y51" i="21"/>
  <c r="V51" i="21"/>
  <c r="AH50" i="21"/>
  <c r="AE50" i="21"/>
  <c r="AB50" i="21"/>
  <c r="Y50" i="21"/>
  <c r="V50" i="21"/>
  <c r="AH49" i="21"/>
  <c r="AE49" i="21"/>
  <c r="AB49" i="21"/>
  <c r="Y49" i="21"/>
  <c r="V49" i="21"/>
  <c r="AH48" i="21"/>
  <c r="AE48" i="21"/>
  <c r="AB48" i="21"/>
  <c r="Y48" i="21"/>
  <c r="V48" i="21"/>
  <c r="AH47" i="21"/>
  <c r="AE47" i="21"/>
  <c r="AB47" i="21"/>
  <c r="Y47" i="21"/>
  <c r="V47" i="21"/>
  <c r="AH46" i="21"/>
  <c r="AE46" i="21"/>
  <c r="AB46" i="21"/>
  <c r="Y46" i="21"/>
  <c r="V46" i="21"/>
  <c r="AH45" i="21"/>
  <c r="AE45" i="21"/>
  <c r="AB45" i="21"/>
  <c r="Y45" i="21"/>
  <c r="V45" i="21"/>
  <c r="V44" i="21"/>
  <c r="AH43" i="21"/>
  <c r="AE43" i="21"/>
  <c r="AB43" i="21"/>
  <c r="Y43" i="21"/>
  <c r="V43" i="21"/>
  <c r="AH42" i="21"/>
  <c r="AE42" i="21"/>
  <c r="AB42" i="21"/>
  <c r="Y42" i="21"/>
  <c r="V42" i="21"/>
  <c r="AH41" i="21"/>
  <c r="AE41" i="21"/>
  <c r="AB41" i="21"/>
  <c r="Y41" i="21"/>
  <c r="V41" i="21"/>
  <c r="AH40" i="21"/>
  <c r="AE40" i="21"/>
  <c r="AB40" i="21"/>
  <c r="Y40" i="21"/>
  <c r="V40" i="21"/>
  <c r="AH39" i="21"/>
  <c r="AE39" i="21"/>
  <c r="AB39" i="21"/>
  <c r="Y39" i="21"/>
  <c r="V39" i="21"/>
  <c r="AH38" i="21"/>
  <c r="AE38" i="21"/>
  <c r="AB38" i="21"/>
  <c r="Y38" i="21"/>
  <c r="V38" i="21"/>
  <c r="AH37" i="21"/>
  <c r="AE37" i="21"/>
  <c r="AB37" i="21"/>
  <c r="Y37" i="21"/>
  <c r="V37" i="21"/>
  <c r="AH36" i="21"/>
  <c r="AE36" i="21"/>
  <c r="AB36" i="21"/>
  <c r="Y36" i="21"/>
  <c r="V36" i="21"/>
  <c r="AH34" i="21"/>
  <c r="AE34" i="21"/>
  <c r="AB34" i="21"/>
  <c r="Y34" i="21"/>
  <c r="V34" i="21"/>
  <c r="S34" i="21"/>
  <c r="P34" i="21"/>
  <c r="AH33" i="21"/>
  <c r="AE33" i="21"/>
  <c r="AB33" i="21"/>
  <c r="Y33" i="21"/>
  <c r="V33" i="21"/>
  <c r="S33" i="21"/>
  <c r="P33" i="21"/>
  <c r="AH32" i="21"/>
  <c r="AE32" i="21"/>
  <c r="AB32" i="21"/>
  <c r="Y32" i="21"/>
  <c r="V32" i="21"/>
  <c r="S32" i="21"/>
  <c r="P32" i="21"/>
  <c r="AH31" i="21"/>
  <c r="AE31" i="21"/>
  <c r="AB31" i="21"/>
  <c r="Y31" i="21"/>
  <c r="V31" i="21"/>
  <c r="S31" i="21"/>
  <c r="P31" i="21"/>
  <c r="AH30" i="21"/>
  <c r="AE30" i="21"/>
  <c r="AB30" i="21"/>
  <c r="Y30" i="21"/>
  <c r="V30" i="21"/>
  <c r="S30" i="21"/>
  <c r="P30" i="21"/>
  <c r="AH29" i="21"/>
  <c r="AE29" i="21"/>
  <c r="AB29" i="21"/>
  <c r="Y29" i="21"/>
  <c r="V29" i="21"/>
  <c r="S29" i="21"/>
  <c r="P29" i="21"/>
  <c r="AH28" i="21"/>
  <c r="AE28" i="21"/>
  <c r="AB28" i="21"/>
  <c r="Y28" i="21"/>
  <c r="V28" i="21"/>
  <c r="S28" i="21"/>
  <c r="P28" i="21"/>
  <c r="AH27" i="21"/>
  <c r="AE27" i="21"/>
  <c r="AB27" i="21"/>
  <c r="Y27" i="21"/>
  <c r="V27" i="21"/>
  <c r="S27" i="21"/>
  <c r="P27" i="21"/>
  <c r="AH26" i="21"/>
  <c r="AE26" i="21"/>
  <c r="AB26" i="21"/>
  <c r="Y26" i="21"/>
  <c r="V26" i="21"/>
  <c r="V72" i="21" s="1"/>
  <c r="V74" i="21" s="1"/>
  <c r="S26" i="21"/>
  <c r="P26" i="21"/>
  <c r="AH25" i="21"/>
  <c r="AH72" i="21" s="1"/>
  <c r="AH74" i="21" s="1"/>
  <c r="AE25" i="21"/>
  <c r="AB25" i="21"/>
  <c r="Y25" i="21"/>
  <c r="V25" i="21"/>
  <c r="S25" i="21"/>
  <c r="P25" i="21"/>
  <c r="AH23" i="21"/>
  <c r="AE23" i="21"/>
  <c r="AB23" i="21"/>
  <c r="Y23" i="21"/>
  <c r="V23" i="21"/>
  <c r="S23" i="21"/>
  <c r="P23" i="21"/>
  <c r="M23" i="21"/>
  <c r="AH22" i="21"/>
  <c r="AE22" i="21"/>
  <c r="AB22" i="21"/>
  <c r="Y22" i="21"/>
  <c r="V22" i="21"/>
  <c r="S22" i="21"/>
  <c r="P22" i="21"/>
  <c r="M22" i="21"/>
  <c r="AH21" i="21"/>
  <c r="AE21" i="21"/>
  <c r="AB21" i="21"/>
  <c r="Y21" i="21"/>
  <c r="V21" i="21"/>
  <c r="S21" i="21"/>
  <c r="P21" i="21"/>
  <c r="M21" i="21"/>
  <c r="AH20" i="21"/>
  <c r="AE20" i="21"/>
  <c r="AB20" i="21"/>
  <c r="Y20" i="21"/>
  <c r="V20" i="21"/>
  <c r="S20" i="21"/>
  <c r="P20" i="21"/>
  <c r="M20" i="21"/>
  <c r="AH19" i="21"/>
  <c r="AE19" i="21"/>
  <c r="AB19" i="21"/>
  <c r="Y19" i="21"/>
  <c r="V19" i="21"/>
  <c r="S19" i="21"/>
  <c r="P19" i="21"/>
  <c r="M19" i="21"/>
  <c r="AH18" i="21"/>
  <c r="AE18" i="21"/>
  <c r="AB18" i="21"/>
  <c r="Y18" i="21"/>
  <c r="V18" i="21"/>
  <c r="S18" i="21"/>
  <c r="P18" i="21"/>
  <c r="M18" i="21"/>
  <c r="AH17" i="21"/>
  <c r="AE17" i="21"/>
  <c r="AB17" i="21"/>
  <c r="Y17" i="21"/>
  <c r="V17" i="21"/>
  <c r="S17" i="21"/>
  <c r="P17" i="21"/>
  <c r="M17" i="21"/>
  <c r="AH16" i="21"/>
  <c r="AE16" i="21"/>
  <c r="AB16" i="21"/>
  <c r="Y16" i="21"/>
  <c r="V16" i="21"/>
  <c r="S16" i="21"/>
  <c r="P16" i="21"/>
  <c r="M16" i="21"/>
  <c r="AH15" i="21"/>
  <c r="AE15" i="21"/>
  <c r="AB15" i="21"/>
  <c r="Y15" i="21"/>
  <c r="V15" i="21"/>
  <c r="S15" i="21"/>
  <c r="P15" i="21"/>
  <c r="M15" i="21"/>
  <c r="AH14" i="21"/>
  <c r="AE14" i="21"/>
  <c r="AB14" i="21"/>
  <c r="Y14" i="21"/>
  <c r="V14" i="21"/>
  <c r="S14" i="21"/>
  <c r="P14" i="21"/>
  <c r="M14" i="21"/>
  <c r="AH13" i="21"/>
  <c r="AE13" i="21"/>
  <c r="AB13" i="21"/>
  <c r="Y13" i="21"/>
  <c r="V13" i="21"/>
  <c r="S13" i="21"/>
  <c r="P13" i="21"/>
  <c r="M13" i="21"/>
  <c r="AH12" i="21"/>
  <c r="AE12" i="21"/>
  <c r="AB12" i="21"/>
  <c r="Y12" i="21"/>
  <c r="V12" i="21"/>
  <c r="S12" i="21"/>
  <c r="P12" i="21"/>
  <c r="M12" i="21"/>
  <c r="AH11" i="21"/>
  <c r="AE11" i="21"/>
  <c r="AB11" i="21"/>
  <c r="Y11" i="21"/>
  <c r="V11" i="21"/>
  <c r="S11" i="21"/>
  <c r="P11" i="21"/>
  <c r="M11" i="21"/>
  <c r="AH9" i="21"/>
  <c r="AE9" i="21"/>
  <c r="AB9" i="21"/>
  <c r="Y9" i="21"/>
  <c r="V9" i="21"/>
  <c r="S9" i="21"/>
  <c r="P9" i="21"/>
  <c r="M9" i="21"/>
  <c r="AH8" i="21"/>
  <c r="AE8" i="21"/>
  <c r="AB8" i="21"/>
  <c r="Y8" i="21"/>
  <c r="V8" i="21"/>
  <c r="S8" i="21"/>
  <c r="P8" i="21"/>
  <c r="M8" i="21"/>
  <c r="AH6" i="21"/>
  <c r="AE6" i="21"/>
  <c r="AE72" i="21" s="1"/>
  <c r="AE74" i="21" s="1"/>
  <c r="AB6" i="21"/>
  <c r="AB72" i="21" s="1"/>
  <c r="AB74" i="21" s="1"/>
  <c r="Y6" i="21"/>
  <c r="Y72" i="21" s="1"/>
  <c r="Y74" i="21" s="1"/>
  <c r="V6" i="21"/>
  <c r="S6" i="21"/>
  <c r="S72" i="21" s="1"/>
  <c r="S74" i="21" s="1"/>
  <c r="P6" i="21"/>
  <c r="P72" i="21" s="1"/>
  <c r="P74" i="21" s="1"/>
  <c r="M6" i="21"/>
  <c r="M72" i="21" s="1"/>
  <c r="M74" i="21" s="1"/>
  <c r="E106" i="20" l="1"/>
  <c r="E116" i="20" s="1"/>
  <c r="AE88" i="20"/>
  <c r="AB88" i="20"/>
  <c r="Y88" i="20"/>
  <c r="V88" i="20"/>
  <c r="S88" i="20"/>
  <c r="P88" i="20"/>
  <c r="M88" i="20"/>
  <c r="AA70" i="20"/>
  <c r="X70" i="20"/>
  <c r="W70" i="20"/>
  <c r="T70" i="20"/>
  <c r="O70" i="20"/>
  <c r="L70" i="20"/>
  <c r="K70" i="20"/>
  <c r="AD68" i="20"/>
  <c r="AD70" i="20" s="1"/>
  <c r="AC68" i="20"/>
  <c r="AC70" i="20" s="1"/>
  <c r="AA68" i="20"/>
  <c r="Z68" i="20"/>
  <c r="Z70" i="20" s="1"/>
  <c r="X68" i="20"/>
  <c r="W68" i="20"/>
  <c r="U68" i="20"/>
  <c r="U70" i="20" s="1"/>
  <c r="T68" i="20"/>
  <c r="R68" i="20"/>
  <c r="R70" i="20" s="1"/>
  <c r="Q68" i="20"/>
  <c r="Q70" i="20" s="1"/>
  <c r="O68" i="20"/>
  <c r="N68" i="20"/>
  <c r="N70" i="20" s="1"/>
  <c r="L68" i="20"/>
  <c r="K68" i="20"/>
  <c r="J68" i="20"/>
  <c r="J70" i="20" s="1"/>
  <c r="I68" i="20"/>
  <c r="I70" i="20" s="1"/>
  <c r="AE66" i="20"/>
  <c r="AE65" i="20"/>
  <c r="AE64" i="20"/>
  <c r="AE63" i="20"/>
  <c r="AE61" i="20"/>
  <c r="AB61" i="20"/>
  <c r="Y61" i="20"/>
  <c r="V61" i="20"/>
  <c r="S61" i="20"/>
  <c r="P61" i="20"/>
  <c r="AE60" i="20"/>
  <c r="AB60" i="20"/>
  <c r="Y60" i="20"/>
  <c r="V60" i="20"/>
  <c r="S60" i="20"/>
  <c r="P60" i="20"/>
  <c r="AE59" i="20"/>
  <c r="AB59" i="20"/>
  <c r="Y59" i="20"/>
  <c r="V59" i="20"/>
  <c r="S59" i="20"/>
  <c r="P59" i="20"/>
  <c r="AE58" i="20"/>
  <c r="AB58" i="20"/>
  <c r="Y58" i="20"/>
  <c r="V58" i="20"/>
  <c r="S58" i="20"/>
  <c r="P58" i="20"/>
  <c r="AE57" i="20"/>
  <c r="AB57" i="20"/>
  <c r="Y57" i="20"/>
  <c r="V57" i="20"/>
  <c r="S57" i="20"/>
  <c r="P57" i="20"/>
  <c r="AE56" i="20"/>
  <c r="AB56" i="20"/>
  <c r="Y56" i="20"/>
  <c r="V56" i="20"/>
  <c r="S56" i="20"/>
  <c r="P56" i="20"/>
  <c r="AE55" i="20"/>
  <c r="AB55" i="20"/>
  <c r="Y55" i="20"/>
  <c r="V55" i="20"/>
  <c r="S55" i="20"/>
  <c r="P55" i="20"/>
  <c r="AE54" i="20"/>
  <c r="AB54" i="20"/>
  <c r="Y54" i="20"/>
  <c r="V54" i="20"/>
  <c r="S54" i="20"/>
  <c r="P54" i="20"/>
  <c r="AE53" i="20"/>
  <c r="AB53" i="20"/>
  <c r="Y53" i="20"/>
  <c r="V53" i="20"/>
  <c r="S53" i="20"/>
  <c r="P53" i="20"/>
  <c r="AE51" i="20"/>
  <c r="AB51" i="20"/>
  <c r="Y51" i="20"/>
  <c r="V51" i="20"/>
  <c r="AE50" i="20"/>
  <c r="AB50" i="20"/>
  <c r="Y50" i="20"/>
  <c r="V50" i="20"/>
  <c r="AE49" i="20"/>
  <c r="AB49" i="20"/>
  <c r="Y49" i="20"/>
  <c r="V49" i="20"/>
  <c r="AE48" i="20"/>
  <c r="AB48" i="20"/>
  <c r="Y48" i="20"/>
  <c r="V48" i="20"/>
  <c r="AE47" i="20"/>
  <c r="AB47" i="20"/>
  <c r="Y47" i="20"/>
  <c r="V47" i="20"/>
  <c r="AE46" i="20"/>
  <c r="AB46" i="20"/>
  <c r="Y46" i="20"/>
  <c r="V46" i="20"/>
  <c r="AE45" i="20"/>
  <c r="AB45" i="20"/>
  <c r="Y45" i="20"/>
  <c r="V45" i="20"/>
  <c r="V44" i="20"/>
  <c r="AE43" i="20"/>
  <c r="AB43" i="20"/>
  <c r="Y43" i="20"/>
  <c r="V43" i="20"/>
  <c r="AE42" i="20"/>
  <c r="AB42" i="20"/>
  <c r="Y42" i="20"/>
  <c r="V42" i="20"/>
  <c r="AE41" i="20"/>
  <c r="AB41" i="20"/>
  <c r="Y41" i="20"/>
  <c r="V41" i="20"/>
  <c r="AE40" i="20"/>
  <c r="AB40" i="20"/>
  <c r="Y40" i="20"/>
  <c r="V40" i="20"/>
  <c r="AE39" i="20"/>
  <c r="AB39" i="20"/>
  <c r="Y39" i="20"/>
  <c r="V39" i="20"/>
  <c r="AE38" i="20"/>
  <c r="AB38" i="20"/>
  <c r="Y38" i="20"/>
  <c r="V38" i="20"/>
  <c r="AE37" i="20"/>
  <c r="AB37" i="20"/>
  <c r="Y37" i="20"/>
  <c r="V37" i="20"/>
  <c r="AE36" i="20"/>
  <c r="AB36" i="20"/>
  <c r="Y36" i="20"/>
  <c r="V36" i="20"/>
  <c r="AE34" i="20"/>
  <c r="AB34" i="20"/>
  <c r="Y34" i="20"/>
  <c r="V34" i="20"/>
  <c r="S34" i="20"/>
  <c r="P34" i="20"/>
  <c r="AE33" i="20"/>
  <c r="AB33" i="20"/>
  <c r="Y33" i="20"/>
  <c r="V33" i="20"/>
  <c r="S33" i="20"/>
  <c r="P33" i="20"/>
  <c r="AE32" i="20"/>
  <c r="AB32" i="20"/>
  <c r="Y32" i="20"/>
  <c r="V32" i="20"/>
  <c r="S32" i="20"/>
  <c r="P32" i="20"/>
  <c r="AE31" i="20"/>
  <c r="AB31" i="20"/>
  <c r="Y31" i="20"/>
  <c r="V31" i="20"/>
  <c r="S31" i="20"/>
  <c r="P31" i="20"/>
  <c r="AE30" i="20"/>
  <c r="AB30" i="20"/>
  <c r="Y30" i="20"/>
  <c r="V30" i="20"/>
  <c r="S30" i="20"/>
  <c r="P30" i="20"/>
  <c r="AE29" i="20"/>
  <c r="AB29" i="20"/>
  <c r="Y29" i="20"/>
  <c r="V29" i="20"/>
  <c r="S29" i="20"/>
  <c r="P29" i="20"/>
  <c r="AE28" i="20"/>
  <c r="AB28" i="20"/>
  <c r="Y28" i="20"/>
  <c r="V28" i="20"/>
  <c r="S28" i="20"/>
  <c r="P28" i="20"/>
  <c r="AE27" i="20"/>
  <c r="AB27" i="20"/>
  <c r="Y27" i="20"/>
  <c r="V27" i="20"/>
  <c r="S27" i="20"/>
  <c r="P27" i="20"/>
  <c r="AE26" i="20"/>
  <c r="AB26" i="20"/>
  <c r="Y26" i="20"/>
  <c r="V26" i="20"/>
  <c r="S26" i="20"/>
  <c r="P26" i="20"/>
  <c r="AE25" i="20"/>
  <c r="AB25" i="20"/>
  <c r="Y25" i="20"/>
  <c r="V25" i="20"/>
  <c r="S25" i="20"/>
  <c r="P25" i="20"/>
  <c r="AE23" i="20"/>
  <c r="AB23" i="20"/>
  <c r="Y23" i="20"/>
  <c r="V23" i="20"/>
  <c r="S23" i="20"/>
  <c r="P23" i="20"/>
  <c r="M23" i="20"/>
  <c r="AE22" i="20"/>
  <c r="AB22" i="20"/>
  <c r="Y22" i="20"/>
  <c r="V22" i="20"/>
  <c r="S22" i="20"/>
  <c r="P22" i="20"/>
  <c r="M22" i="20"/>
  <c r="AE21" i="20"/>
  <c r="AB21" i="20"/>
  <c r="Y21" i="20"/>
  <c r="V21" i="20"/>
  <c r="S21" i="20"/>
  <c r="P21" i="20"/>
  <c r="M21" i="20"/>
  <c r="AE20" i="20"/>
  <c r="AB20" i="20"/>
  <c r="Y20" i="20"/>
  <c r="V20" i="20"/>
  <c r="S20" i="20"/>
  <c r="P20" i="20"/>
  <c r="M20" i="20"/>
  <c r="AE19" i="20"/>
  <c r="AB19" i="20"/>
  <c r="Y19" i="20"/>
  <c r="V19" i="20"/>
  <c r="S19" i="20"/>
  <c r="P19" i="20"/>
  <c r="M19" i="20"/>
  <c r="AE18" i="20"/>
  <c r="AB18" i="20"/>
  <c r="Y18" i="20"/>
  <c r="V18" i="20"/>
  <c r="S18" i="20"/>
  <c r="P18" i="20"/>
  <c r="M18" i="20"/>
  <c r="AE17" i="20"/>
  <c r="AB17" i="20"/>
  <c r="Y17" i="20"/>
  <c r="V17" i="20"/>
  <c r="S17" i="20"/>
  <c r="P17" i="20"/>
  <c r="M17" i="20"/>
  <c r="AE16" i="20"/>
  <c r="AB16" i="20"/>
  <c r="Y16" i="20"/>
  <c r="V16" i="20"/>
  <c r="S16" i="20"/>
  <c r="P16" i="20"/>
  <c r="M16" i="20"/>
  <c r="AE15" i="20"/>
  <c r="AB15" i="20"/>
  <c r="Y15" i="20"/>
  <c r="V15" i="20"/>
  <c r="S15" i="20"/>
  <c r="P15" i="20"/>
  <c r="M15" i="20"/>
  <c r="AE14" i="20"/>
  <c r="AB14" i="20"/>
  <c r="Y14" i="20"/>
  <c r="V14" i="20"/>
  <c r="S14" i="20"/>
  <c r="P14" i="20"/>
  <c r="M14" i="20"/>
  <c r="AE13" i="20"/>
  <c r="AB13" i="20"/>
  <c r="Y13" i="20"/>
  <c r="V13" i="20"/>
  <c r="S13" i="20"/>
  <c r="P13" i="20"/>
  <c r="M13" i="20"/>
  <c r="AE12" i="20"/>
  <c r="AB12" i="20"/>
  <c r="Y12" i="20"/>
  <c r="V12" i="20"/>
  <c r="S12" i="20"/>
  <c r="P12" i="20"/>
  <c r="M12" i="20"/>
  <c r="AE11" i="20"/>
  <c r="AB11" i="20"/>
  <c r="Y11" i="20"/>
  <c r="V11" i="20"/>
  <c r="V68" i="20" s="1"/>
  <c r="V70" i="20" s="1"/>
  <c r="S11" i="20"/>
  <c r="P11" i="20"/>
  <c r="M11" i="20"/>
  <c r="AE9" i="20"/>
  <c r="AB9" i="20"/>
  <c r="Y9" i="20"/>
  <c r="V9" i="20"/>
  <c r="S9" i="20"/>
  <c r="P9" i="20"/>
  <c r="M9" i="20"/>
  <c r="AE8" i="20"/>
  <c r="AE68" i="20" s="1"/>
  <c r="AE70" i="20" s="1"/>
  <c r="AB8" i="20"/>
  <c r="Y8" i="20"/>
  <c r="V8" i="20"/>
  <c r="S8" i="20"/>
  <c r="S68" i="20" s="1"/>
  <c r="S70" i="20" s="1"/>
  <c r="P8" i="20"/>
  <c r="M8" i="20"/>
  <c r="AE6" i="20"/>
  <c r="AB6" i="20"/>
  <c r="AB68" i="20" s="1"/>
  <c r="AB70" i="20" s="1"/>
  <c r="Y6" i="20"/>
  <c r="Y68" i="20" s="1"/>
  <c r="Y70" i="20" s="1"/>
  <c r="V6" i="20"/>
  <c r="S6" i="20"/>
  <c r="P6" i="20"/>
  <c r="P68" i="20" s="1"/>
  <c r="P70" i="20" s="1"/>
  <c r="M6" i="20"/>
  <c r="M68" i="20" s="1"/>
  <c r="M70" i="20" s="1"/>
  <c r="E101" i="19" l="1"/>
  <c r="E111" i="19" s="1"/>
  <c r="AB83" i="19"/>
  <c r="Y83" i="19"/>
  <c r="V83" i="19"/>
  <c r="S83" i="19"/>
  <c r="P83" i="19"/>
  <c r="M83" i="19"/>
  <c r="AA63" i="19"/>
  <c r="AA65" i="19" s="1"/>
  <c r="Z63" i="19"/>
  <c r="Z65" i="19" s="1"/>
  <c r="X63" i="19"/>
  <c r="X65" i="19" s="1"/>
  <c r="W63" i="19"/>
  <c r="W65" i="19" s="1"/>
  <c r="U63" i="19"/>
  <c r="U65" i="19" s="1"/>
  <c r="T63" i="19"/>
  <c r="T65" i="19" s="1"/>
  <c r="R63" i="19"/>
  <c r="R65" i="19" s="1"/>
  <c r="Q63" i="19"/>
  <c r="Q65" i="19" s="1"/>
  <c r="O63" i="19"/>
  <c r="O65" i="19" s="1"/>
  <c r="N63" i="19"/>
  <c r="N65" i="19" s="1"/>
  <c r="L63" i="19"/>
  <c r="L65" i="19" s="1"/>
  <c r="K63" i="19"/>
  <c r="K65" i="19" s="1"/>
  <c r="J63" i="19"/>
  <c r="J65" i="19" s="1"/>
  <c r="I63" i="19"/>
  <c r="I65" i="19" s="1"/>
  <c r="AB61" i="19"/>
  <c r="Y61" i="19"/>
  <c r="V61" i="19"/>
  <c r="S61" i="19"/>
  <c r="P61" i="19"/>
  <c r="AB60" i="19"/>
  <c r="Y60" i="19"/>
  <c r="V60" i="19"/>
  <c r="S60" i="19"/>
  <c r="P60" i="19"/>
  <c r="AB59" i="19"/>
  <c r="Y59" i="19"/>
  <c r="V59" i="19"/>
  <c r="S59" i="19"/>
  <c r="P59" i="19"/>
  <c r="AB58" i="19"/>
  <c r="Y58" i="19"/>
  <c r="V58" i="19"/>
  <c r="S58" i="19"/>
  <c r="P58" i="19"/>
  <c r="AB57" i="19"/>
  <c r="Y57" i="19"/>
  <c r="V57" i="19"/>
  <c r="S57" i="19"/>
  <c r="P57" i="19"/>
  <c r="AB56" i="19"/>
  <c r="Y56" i="19"/>
  <c r="V56" i="19"/>
  <c r="S56" i="19"/>
  <c r="P56" i="19"/>
  <c r="AB55" i="19"/>
  <c r="Y55" i="19"/>
  <c r="V55" i="19"/>
  <c r="S55" i="19"/>
  <c r="P55" i="19"/>
  <c r="AB54" i="19"/>
  <c r="Y54" i="19"/>
  <c r="V54" i="19"/>
  <c r="S54" i="19"/>
  <c r="P54" i="19"/>
  <c r="AB53" i="19"/>
  <c r="Y53" i="19"/>
  <c r="V53" i="19"/>
  <c r="S53" i="19"/>
  <c r="P53" i="19"/>
  <c r="AB51" i="19"/>
  <c r="Y51" i="19"/>
  <c r="V51" i="19"/>
  <c r="AB50" i="19"/>
  <c r="Y50" i="19"/>
  <c r="V50" i="19"/>
  <c r="AB49" i="19"/>
  <c r="Y49" i="19"/>
  <c r="V49" i="19"/>
  <c r="AB48" i="19"/>
  <c r="Y48" i="19"/>
  <c r="V48" i="19"/>
  <c r="AB47" i="19"/>
  <c r="Y47" i="19"/>
  <c r="V47" i="19"/>
  <c r="AB46" i="19"/>
  <c r="Y46" i="19"/>
  <c r="V46" i="19"/>
  <c r="AB45" i="19"/>
  <c r="Y45" i="19"/>
  <c r="V45" i="19"/>
  <c r="V44" i="19"/>
  <c r="AB43" i="19"/>
  <c r="Y43" i="19"/>
  <c r="V43" i="19"/>
  <c r="AB42" i="19"/>
  <c r="Y42" i="19"/>
  <c r="V42" i="19"/>
  <c r="AB41" i="19"/>
  <c r="Y41" i="19"/>
  <c r="V41" i="19"/>
  <c r="AB40" i="19"/>
  <c r="Y40" i="19"/>
  <c r="V40" i="19"/>
  <c r="AB39" i="19"/>
  <c r="Y39" i="19"/>
  <c r="V39" i="19"/>
  <c r="AB38" i="19"/>
  <c r="Y38" i="19"/>
  <c r="V38" i="19"/>
  <c r="AB37" i="19"/>
  <c r="Y37" i="19"/>
  <c r="V37" i="19"/>
  <c r="AB36" i="19"/>
  <c r="Y36" i="19"/>
  <c r="V36" i="19"/>
  <c r="AB34" i="19"/>
  <c r="Y34" i="19"/>
  <c r="V34" i="19"/>
  <c r="S34" i="19"/>
  <c r="P34" i="19"/>
  <c r="AB33" i="19"/>
  <c r="Y33" i="19"/>
  <c r="V33" i="19"/>
  <c r="S33" i="19"/>
  <c r="P33" i="19"/>
  <c r="AB32" i="19"/>
  <c r="Y32" i="19"/>
  <c r="V32" i="19"/>
  <c r="S32" i="19"/>
  <c r="P32" i="19"/>
  <c r="AB31" i="19"/>
  <c r="Y31" i="19"/>
  <c r="V31" i="19"/>
  <c r="S31" i="19"/>
  <c r="P31" i="19"/>
  <c r="AB30" i="19"/>
  <c r="Y30" i="19"/>
  <c r="V30" i="19"/>
  <c r="S30" i="19"/>
  <c r="P30" i="19"/>
  <c r="AB29" i="19"/>
  <c r="Y29" i="19"/>
  <c r="V29" i="19"/>
  <c r="S29" i="19"/>
  <c r="P29" i="19"/>
  <c r="AB28" i="19"/>
  <c r="Y28" i="19"/>
  <c r="V28" i="19"/>
  <c r="S28" i="19"/>
  <c r="P28" i="19"/>
  <c r="AB27" i="19"/>
  <c r="Y27" i="19"/>
  <c r="V27" i="19"/>
  <c r="S27" i="19"/>
  <c r="P27" i="19"/>
  <c r="AB26" i="19"/>
  <c r="Y26" i="19"/>
  <c r="V26" i="19"/>
  <c r="S26" i="19"/>
  <c r="P26" i="19"/>
  <c r="AB25" i="19"/>
  <c r="Y25" i="19"/>
  <c r="V25" i="19"/>
  <c r="S25" i="19"/>
  <c r="P25" i="19"/>
  <c r="AB23" i="19"/>
  <c r="Y23" i="19"/>
  <c r="V23" i="19"/>
  <c r="S23" i="19"/>
  <c r="P23" i="19"/>
  <c r="M23" i="19"/>
  <c r="AB22" i="19"/>
  <c r="Y22" i="19"/>
  <c r="V22" i="19"/>
  <c r="S22" i="19"/>
  <c r="P22" i="19"/>
  <c r="M22" i="19"/>
  <c r="AB21" i="19"/>
  <c r="Y21" i="19"/>
  <c r="V21" i="19"/>
  <c r="S21" i="19"/>
  <c r="P21" i="19"/>
  <c r="M21" i="19"/>
  <c r="AB20" i="19"/>
  <c r="Y20" i="19"/>
  <c r="V20" i="19"/>
  <c r="S20" i="19"/>
  <c r="P20" i="19"/>
  <c r="M20" i="19"/>
  <c r="AB19" i="19"/>
  <c r="Y19" i="19"/>
  <c r="V19" i="19"/>
  <c r="S19" i="19"/>
  <c r="P19" i="19"/>
  <c r="M19" i="19"/>
  <c r="AB18" i="19"/>
  <c r="Y18" i="19"/>
  <c r="V18" i="19"/>
  <c r="S18" i="19"/>
  <c r="P18" i="19"/>
  <c r="M18" i="19"/>
  <c r="AB17" i="19"/>
  <c r="Y17" i="19"/>
  <c r="V17" i="19"/>
  <c r="S17" i="19"/>
  <c r="P17" i="19"/>
  <c r="M17" i="19"/>
  <c r="AB16" i="19"/>
  <c r="Y16" i="19"/>
  <c r="V16" i="19"/>
  <c r="S16" i="19"/>
  <c r="P16" i="19"/>
  <c r="M16" i="19"/>
  <c r="AB15" i="19"/>
  <c r="Y15" i="19"/>
  <c r="V15" i="19"/>
  <c r="S15" i="19"/>
  <c r="P15" i="19"/>
  <c r="M15" i="19"/>
  <c r="AB14" i="19"/>
  <c r="Y14" i="19"/>
  <c r="V14" i="19"/>
  <c r="S14" i="19"/>
  <c r="P14" i="19"/>
  <c r="M14" i="19"/>
  <c r="AB13" i="19"/>
  <c r="Y13" i="19"/>
  <c r="V13" i="19"/>
  <c r="S13" i="19"/>
  <c r="P13" i="19"/>
  <c r="M13" i="19"/>
  <c r="AB12" i="19"/>
  <c r="Y12" i="19"/>
  <c r="V12" i="19"/>
  <c r="S12" i="19"/>
  <c r="P12" i="19"/>
  <c r="M12" i="19"/>
  <c r="AB11" i="19"/>
  <c r="Y11" i="19"/>
  <c r="V11" i="19"/>
  <c r="S11" i="19"/>
  <c r="P11" i="19"/>
  <c r="M11" i="19"/>
  <c r="AB9" i="19"/>
  <c r="Y9" i="19"/>
  <c r="V9" i="19"/>
  <c r="S9" i="19"/>
  <c r="P9" i="19"/>
  <c r="M9" i="19"/>
  <c r="AB8" i="19"/>
  <c r="AB63" i="19" s="1"/>
  <c r="AB65" i="19" s="1"/>
  <c r="Y8" i="19"/>
  <c r="V8" i="19"/>
  <c r="S8" i="19"/>
  <c r="P8" i="19"/>
  <c r="P63" i="19" s="1"/>
  <c r="P65" i="19" s="1"/>
  <c r="M8" i="19"/>
  <c r="AB6" i="19"/>
  <c r="Y6" i="19"/>
  <c r="Y63" i="19" s="1"/>
  <c r="Y65" i="19" s="1"/>
  <c r="V6" i="19"/>
  <c r="V63" i="19" s="1"/>
  <c r="V65" i="19" s="1"/>
  <c r="S6" i="19"/>
  <c r="S63" i="19" s="1"/>
  <c r="S65" i="19" s="1"/>
  <c r="P6" i="19"/>
  <c r="M6" i="19"/>
  <c r="M63" i="19" s="1"/>
  <c r="M65" i="19" s="1"/>
  <c r="E101" i="18" l="1"/>
  <c r="E91" i="18"/>
  <c r="Y73" i="18"/>
  <c r="V73" i="18"/>
  <c r="S73" i="18"/>
  <c r="P73" i="18"/>
  <c r="M73" i="18"/>
  <c r="X55" i="18"/>
  <c r="T55" i="18"/>
  <c r="L55" i="18"/>
  <c r="X53" i="18"/>
  <c r="W53" i="18"/>
  <c r="W55" i="18" s="1"/>
  <c r="U53" i="18"/>
  <c r="U55" i="18" s="1"/>
  <c r="T53" i="18"/>
  <c r="R53" i="18"/>
  <c r="R55" i="18" s="1"/>
  <c r="Q53" i="18"/>
  <c r="Q55" i="18" s="1"/>
  <c r="O53" i="18"/>
  <c r="O55" i="18" s="1"/>
  <c r="N53" i="18"/>
  <c r="N55" i="18" s="1"/>
  <c r="L53" i="18"/>
  <c r="K53" i="18"/>
  <c r="K55" i="18" s="1"/>
  <c r="J53" i="18"/>
  <c r="J55" i="18" s="1"/>
  <c r="I53" i="18"/>
  <c r="I55" i="18" s="1"/>
  <c r="Y51" i="18"/>
  <c r="V51" i="18"/>
  <c r="Y50" i="18"/>
  <c r="V50" i="18"/>
  <c r="Y49" i="18"/>
  <c r="V49" i="18"/>
  <c r="Y48" i="18"/>
  <c r="V48" i="18"/>
  <c r="Y47" i="18"/>
  <c r="V47" i="18"/>
  <c r="Y46" i="18"/>
  <c r="V46" i="18"/>
  <c r="Y45" i="18"/>
  <c r="V45" i="18"/>
  <c r="V44" i="18"/>
  <c r="Y43" i="18"/>
  <c r="V43" i="18"/>
  <c r="Y42" i="18"/>
  <c r="V42" i="18"/>
  <c r="Y41" i="18"/>
  <c r="V41" i="18"/>
  <c r="Y40" i="18"/>
  <c r="V40" i="18"/>
  <c r="Y39" i="18"/>
  <c r="V39" i="18"/>
  <c r="Y38" i="18"/>
  <c r="V38" i="18"/>
  <c r="Y37" i="18"/>
  <c r="V37" i="18"/>
  <c r="Y36" i="18"/>
  <c r="V36" i="18"/>
  <c r="Y34" i="18"/>
  <c r="V34" i="18"/>
  <c r="S34" i="18"/>
  <c r="P34" i="18"/>
  <c r="Y33" i="18"/>
  <c r="V33" i="18"/>
  <c r="S33" i="18"/>
  <c r="P33" i="18"/>
  <c r="Y32" i="18"/>
  <c r="V32" i="18"/>
  <c r="S32" i="18"/>
  <c r="P32" i="18"/>
  <c r="Y31" i="18"/>
  <c r="V31" i="18"/>
  <c r="S31" i="18"/>
  <c r="P31" i="18"/>
  <c r="Y30" i="18"/>
  <c r="V30" i="18"/>
  <c r="S30" i="18"/>
  <c r="P30" i="18"/>
  <c r="Y29" i="18"/>
  <c r="V29" i="18"/>
  <c r="S29" i="18"/>
  <c r="P29" i="18"/>
  <c r="Y28" i="18"/>
  <c r="V28" i="18"/>
  <c r="S28" i="18"/>
  <c r="P28" i="18"/>
  <c r="Y27" i="18"/>
  <c r="V27" i="18"/>
  <c r="S27" i="18"/>
  <c r="P27" i="18"/>
  <c r="Y26" i="18"/>
  <c r="V26" i="18"/>
  <c r="S26" i="18"/>
  <c r="P26" i="18"/>
  <c r="Y25" i="18"/>
  <c r="V25" i="18"/>
  <c r="S25" i="18"/>
  <c r="P25" i="18"/>
  <c r="Y23" i="18"/>
  <c r="V23" i="18"/>
  <c r="S23" i="18"/>
  <c r="P23" i="18"/>
  <c r="M23" i="18"/>
  <c r="Y22" i="18"/>
  <c r="V22" i="18"/>
  <c r="S22" i="18"/>
  <c r="P22" i="18"/>
  <c r="M22" i="18"/>
  <c r="Y21" i="18"/>
  <c r="V21" i="18"/>
  <c r="S21" i="18"/>
  <c r="P21" i="18"/>
  <c r="M21" i="18"/>
  <c r="Y20" i="18"/>
  <c r="V20" i="18"/>
  <c r="S20" i="18"/>
  <c r="P20" i="18"/>
  <c r="M20" i="18"/>
  <c r="Y19" i="18"/>
  <c r="V19" i="18"/>
  <c r="S19" i="18"/>
  <c r="P19" i="18"/>
  <c r="M19" i="18"/>
  <c r="Y18" i="18"/>
  <c r="V18" i="18"/>
  <c r="S18" i="18"/>
  <c r="P18" i="18"/>
  <c r="M18" i="18"/>
  <c r="Y17" i="18"/>
  <c r="V17" i="18"/>
  <c r="S17" i="18"/>
  <c r="P17" i="18"/>
  <c r="M17" i="18"/>
  <c r="Y16" i="18"/>
  <c r="V16" i="18"/>
  <c r="S16" i="18"/>
  <c r="P16" i="18"/>
  <c r="M16" i="18"/>
  <c r="Y15" i="18"/>
  <c r="V15" i="18"/>
  <c r="S15" i="18"/>
  <c r="P15" i="18"/>
  <c r="M15" i="18"/>
  <c r="Y14" i="18"/>
  <c r="V14" i="18"/>
  <c r="S14" i="18"/>
  <c r="P14" i="18"/>
  <c r="M14" i="18"/>
  <c r="Y13" i="18"/>
  <c r="V13" i="18"/>
  <c r="S13" i="18"/>
  <c r="P13" i="18"/>
  <c r="M13" i="18"/>
  <c r="Y12" i="18"/>
  <c r="V12" i="18"/>
  <c r="S12" i="18"/>
  <c r="P12" i="18"/>
  <c r="M12" i="18"/>
  <c r="Y11" i="18"/>
  <c r="Y53" i="18" s="1"/>
  <c r="Y55" i="18" s="1"/>
  <c r="V11" i="18"/>
  <c r="S11" i="18"/>
  <c r="P11" i="18"/>
  <c r="M11" i="18"/>
  <c r="M53" i="18" s="1"/>
  <c r="M55" i="18" s="1"/>
  <c r="Y9" i="18"/>
  <c r="V9" i="18"/>
  <c r="S9" i="18"/>
  <c r="P9" i="18"/>
  <c r="M9" i="18"/>
  <c r="Y8" i="18"/>
  <c r="V8" i="18"/>
  <c r="S8" i="18"/>
  <c r="P8" i="18"/>
  <c r="M8" i="18"/>
  <c r="Y6" i="18"/>
  <c r="V6" i="18"/>
  <c r="V53" i="18" s="1"/>
  <c r="V55" i="18" s="1"/>
  <c r="S6" i="18"/>
  <c r="S53" i="18" s="1"/>
  <c r="S55" i="18" s="1"/>
  <c r="P6" i="18"/>
  <c r="P53" i="18" s="1"/>
  <c r="P55" i="18" s="1"/>
  <c r="M6" i="18"/>
  <c r="E83" i="17" l="1"/>
  <c r="E93" i="17" s="1"/>
  <c r="V65" i="17"/>
  <c r="S65" i="17"/>
  <c r="P65" i="17"/>
  <c r="M65" i="17"/>
  <c r="T47" i="17"/>
  <c r="O47" i="17"/>
  <c r="L47" i="17"/>
  <c r="K47" i="17"/>
  <c r="U45" i="17"/>
  <c r="U47" i="17" s="1"/>
  <c r="T45" i="17"/>
  <c r="R45" i="17"/>
  <c r="R47" i="17" s="1"/>
  <c r="Q45" i="17"/>
  <c r="Q47" i="17" s="1"/>
  <c r="O45" i="17"/>
  <c r="N45" i="17"/>
  <c r="N47" i="17" s="1"/>
  <c r="M45" i="17"/>
  <c r="M47" i="17" s="1"/>
  <c r="L45" i="17"/>
  <c r="K45" i="17"/>
  <c r="J45" i="17"/>
  <c r="J47" i="17" s="1"/>
  <c r="I45" i="17"/>
  <c r="I47" i="17" s="1"/>
  <c r="V43" i="17"/>
  <c r="V42" i="17"/>
  <c r="V41" i="17"/>
  <c r="V40" i="17"/>
  <c r="V39" i="17"/>
  <c r="V38" i="17"/>
  <c r="V37" i="17"/>
  <c r="V36" i="17"/>
  <c r="V34" i="17"/>
  <c r="S34" i="17"/>
  <c r="P34" i="17"/>
  <c r="V33" i="17"/>
  <c r="S33" i="17"/>
  <c r="P33" i="17"/>
  <c r="V32" i="17"/>
  <c r="S32" i="17"/>
  <c r="P32" i="17"/>
  <c r="V31" i="17"/>
  <c r="S31" i="17"/>
  <c r="P31" i="17"/>
  <c r="V30" i="17"/>
  <c r="S30" i="17"/>
  <c r="P30" i="17"/>
  <c r="V29" i="17"/>
  <c r="S29" i="17"/>
  <c r="P29" i="17"/>
  <c r="V28" i="17"/>
  <c r="S28" i="17"/>
  <c r="P28" i="17"/>
  <c r="V27" i="17"/>
  <c r="S27" i="17"/>
  <c r="P27" i="17"/>
  <c r="V26" i="17"/>
  <c r="S26" i="17"/>
  <c r="P26" i="17"/>
  <c r="V25" i="17"/>
  <c r="S25" i="17"/>
  <c r="P25" i="17"/>
  <c r="V23" i="17"/>
  <c r="S23" i="17"/>
  <c r="P23" i="17"/>
  <c r="M23" i="17"/>
  <c r="V22" i="17"/>
  <c r="S22" i="17"/>
  <c r="P22" i="17"/>
  <c r="M22" i="17"/>
  <c r="V21" i="17"/>
  <c r="S21" i="17"/>
  <c r="P21" i="17"/>
  <c r="M21" i="17"/>
  <c r="V20" i="17"/>
  <c r="S20" i="17"/>
  <c r="P20" i="17"/>
  <c r="M20" i="17"/>
  <c r="V19" i="17"/>
  <c r="S19" i="17"/>
  <c r="P19" i="17"/>
  <c r="M19" i="17"/>
  <c r="V18" i="17"/>
  <c r="S18" i="17"/>
  <c r="P18" i="17"/>
  <c r="M18" i="17"/>
  <c r="V17" i="17"/>
  <c r="S17" i="17"/>
  <c r="P17" i="17"/>
  <c r="M17" i="17"/>
  <c r="V16" i="17"/>
  <c r="S16" i="17"/>
  <c r="P16" i="17"/>
  <c r="M16" i="17"/>
  <c r="V15" i="17"/>
  <c r="S15" i="17"/>
  <c r="P15" i="17"/>
  <c r="M15" i="17"/>
  <c r="V14" i="17"/>
  <c r="S14" i="17"/>
  <c r="P14" i="17"/>
  <c r="M14" i="17"/>
  <c r="V13" i="17"/>
  <c r="S13" i="17"/>
  <c r="P13" i="17"/>
  <c r="M13" i="17"/>
  <c r="V12" i="17"/>
  <c r="S12" i="17"/>
  <c r="P12" i="17"/>
  <c r="M12" i="17"/>
  <c r="V11" i="17"/>
  <c r="S11" i="17"/>
  <c r="P11" i="17"/>
  <c r="M11" i="17"/>
  <c r="V9" i="17"/>
  <c r="S9" i="17"/>
  <c r="P9" i="17"/>
  <c r="M9" i="17"/>
  <c r="V8" i="17"/>
  <c r="S8" i="17"/>
  <c r="P8" i="17"/>
  <c r="M8" i="17"/>
  <c r="V6" i="17"/>
  <c r="V45" i="17" s="1"/>
  <c r="V47" i="17" s="1"/>
  <c r="S6" i="17"/>
  <c r="S45" i="17" s="1"/>
  <c r="S47" i="17" s="1"/>
  <c r="P6" i="17"/>
  <c r="P45" i="17" s="1"/>
  <c r="P47" i="17" s="1"/>
  <c r="M6" i="17"/>
  <c r="E74" i="16" l="1"/>
  <c r="E84" i="16" s="1"/>
  <c r="S56" i="16"/>
  <c r="P56" i="16"/>
  <c r="M56" i="16"/>
  <c r="O38" i="16"/>
  <c r="L38" i="16"/>
  <c r="K38" i="16"/>
  <c r="R36" i="16"/>
  <c r="R38" i="16" s="1"/>
  <c r="Q36" i="16"/>
  <c r="Q38" i="16" s="1"/>
  <c r="O36" i="16"/>
  <c r="N36" i="16"/>
  <c r="N38" i="16" s="1"/>
  <c r="L36" i="16"/>
  <c r="K36" i="16"/>
  <c r="J36" i="16"/>
  <c r="J38" i="16" s="1"/>
  <c r="I36" i="16"/>
  <c r="I38" i="16" s="1"/>
  <c r="M34" i="16"/>
  <c r="S34" i="16" s="1"/>
  <c r="M33" i="16"/>
  <c r="S33" i="16" s="1"/>
  <c r="S32" i="16"/>
  <c r="P32" i="16"/>
  <c r="M32" i="16"/>
  <c r="S31" i="16"/>
  <c r="P31" i="16"/>
  <c r="M31" i="16"/>
  <c r="M30" i="16"/>
  <c r="S30" i="16" s="1"/>
  <c r="M29" i="16"/>
  <c r="S29" i="16" s="1"/>
  <c r="S28" i="16"/>
  <c r="P28" i="16"/>
  <c r="M28" i="16"/>
  <c r="S27" i="16"/>
  <c r="P27" i="16"/>
  <c r="M27" i="16"/>
  <c r="M26" i="16"/>
  <c r="S26" i="16" s="1"/>
  <c r="M25" i="16"/>
  <c r="S25" i="16" s="1"/>
  <c r="S23" i="16"/>
  <c r="P23" i="16"/>
  <c r="M23" i="16"/>
  <c r="S22" i="16"/>
  <c r="P22" i="16"/>
  <c r="M22" i="16"/>
  <c r="M21" i="16"/>
  <c r="S21" i="16" s="1"/>
  <c r="M20" i="16"/>
  <c r="S20" i="16" s="1"/>
  <c r="S19" i="16"/>
  <c r="P19" i="16"/>
  <c r="M19" i="16"/>
  <c r="S18" i="16"/>
  <c r="P18" i="16"/>
  <c r="M18" i="16"/>
  <c r="M17" i="16"/>
  <c r="S17" i="16" s="1"/>
  <c r="M16" i="16"/>
  <c r="S16" i="16" s="1"/>
  <c r="S15" i="16"/>
  <c r="P15" i="16"/>
  <c r="M15" i="16"/>
  <c r="S14" i="16"/>
  <c r="P14" i="16"/>
  <c r="M14" i="16"/>
  <c r="M13" i="16"/>
  <c r="S13" i="16" s="1"/>
  <c r="M12" i="16"/>
  <c r="S12" i="16" s="1"/>
  <c r="S11" i="16"/>
  <c r="P11" i="16"/>
  <c r="M11" i="16"/>
  <c r="P9" i="16"/>
  <c r="S9" i="16" s="1"/>
  <c r="M9" i="16"/>
  <c r="M8" i="16"/>
  <c r="P8" i="16" s="1"/>
  <c r="S8" i="16" s="1"/>
  <c r="M6" i="16"/>
  <c r="M36" i="16" s="1"/>
  <c r="M38" i="16" s="1"/>
  <c r="P13" i="16" l="1"/>
  <c r="P17" i="16"/>
  <c r="P21" i="16"/>
  <c r="P26" i="16"/>
  <c r="P30" i="16"/>
  <c r="P34" i="16"/>
  <c r="P6" i="16"/>
  <c r="P12" i="16"/>
  <c r="P16" i="16"/>
  <c r="P20" i="16"/>
  <c r="P25" i="16"/>
  <c r="P29" i="16"/>
  <c r="P33" i="16"/>
  <c r="S6" i="16" l="1"/>
  <c r="S36" i="16" s="1"/>
  <c r="S38" i="16" s="1"/>
  <c r="P36" i="16"/>
  <c r="P38" i="16" s="1"/>
  <c r="E74" i="15" l="1"/>
  <c r="E84" i="15" s="1"/>
  <c r="P56" i="15"/>
  <c r="M56" i="15"/>
  <c r="O36" i="15"/>
  <c r="O38" i="15" s="1"/>
  <c r="N36" i="15"/>
  <c r="N38" i="15" s="1"/>
  <c r="L36" i="15"/>
  <c r="L38" i="15" s="1"/>
  <c r="K36" i="15"/>
  <c r="K38" i="15" s="1"/>
  <c r="J36" i="15"/>
  <c r="J38" i="15" s="1"/>
  <c r="I36" i="15"/>
  <c r="I38" i="15" s="1"/>
  <c r="M34" i="15"/>
  <c r="P34" i="15" s="1"/>
  <c r="P33" i="15"/>
  <c r="M33" i="15"/>
  <c r="M32" i="15"/>
  <c r="P32" i="15" s="1"/>
  <c r="P31" i="15"/>
  <c r="M31" i="15"/>
  <c r="M30" i="15"/>
  <c r="P30" i="15" s="1"/>
  <c r="P29" i="15"/>
  <c r="M29" i="15"/>
  <c r="M28" i="15"/>
  <c r="P28" i="15" s="1"/>
  <c r="P27" i="15"/>
  <c r="M27" i="15"/>
  <c r="M26" i="15"/>
  <c r="P26" i="15" s="1"/>
  <c r="P25" i="15"/>
  <c r="M25" i="15"/>
  <c r="M23" i="15"/>
  <c r="P23" i="15" s="1"/>
  <c r="P22" i="15"/>
  <c r="M22" i="15"/>
  <c r="M21" i="15"/>
  <c r="P21" i="15" s="1"/>
  <c r="P20" i="15"/>
  <c r="M20" i="15"/>
  <c r="M19" i="15"/>
  <c r="P19" i="15" s="1"/>
  <c r="P18" i="15"/>
  <c r="M18" i="15"/>
  <c r="M17" i="15"/>
  <c r="P17" i="15" s="1"/>
  <c r="P16" i="15"/>
  <c r="M16" i="15"/>
  <c r="M15" i="15"/>
  <c r="P15" i="15" s="1"/>
  <c r="P14" i="15"/>
  <c r="M14" i="15"/>
  <c r="M13" i="15"/>
  <c r="P13" i="15" s="1"/>
  <c r="P12" i="15"/>
  <c r="M12" i="15"/>
  <c r="M11" i="15"/>
  <c r="P11" i="15" s="1"/>
  <c r="P9" i="15"/>
  <c r="M9" i="15"/>
  <c r="M8" i="15"/>
  <c r="P8" i="15" s="1"/>
  <c r="P6" i="15"/>
  <c r="M6" i="15"/>
  <c r="M36" i="15" s="1"/>
  <c r="M38" i="15" s="1"/>
  <c r="P36" i="15" l="1"/>
  <c r="P38" i="15" s="1"/>
  <c r="E63" i="1" l="1"/>
  <c r="E73" i="1" s="1"/>
  <c r="AQ45" i="1"/>
  <c r="AN45" i="1"/>
  <c r="AK45" i="1"/>
  <c r="AH45" i="1"/>
  <c r="AE45" i="1"/>
  <c r="AB45" i="1"/>
  <c r="Y45" i="1"/>
  <c r="V45" i="1"/>
  <c r="S45" i="1"/>
  <c r="P45" i="1"/>
  <c r="M45" i="1"/>
  <c r="AP27" i="1"/>
  <c r="AO27" i="1"/>
  <c r="AL27" i="1"/>
  <c r="AG27" i="1"/>
  <c r="AD27" i="1"/>
  <c r="AC27" i="1"/>
  <c r="Z27" i="1"/>
  <c r="Y27" i="1"/>
  <c r="V27" i="1"/>
  <c r="U27" i="1"/>
  <c r="R27" i="1"/>
  <c r="Q27" i="1"/>
  <c r="N27" i="1"/>
  <c r="M27" i="1"/>
  <c r="J27" i="1"/>
  <c r="I27" i="1"/>
  <c r="AP25" i="1"/>
  <c r="AO25" i="1"/>
  <c r="AM25" i="1"/>
  <c r="AM27" i="1" s="1"/>
  <c r="AL25" i="1"/>
  <c r="AJ25" i="1"/>
  <c r="AJ27" i="1" s="1"/>
  <c r="AI25" i="1"/>
  <c r="AI27" i="1" s="1"/>
  <c r="AG25" i="1"/>
  <c r="AF25" i="1"/>
  <c r="AF27" i="1" s="1"/>
  <c r="AD25" i="1"/>
  <c r="AC25" i="1"/>
  <c r="AB25" i="1"/>
  <c r="AB27" i="1" s="1"/>
  <c r="AA25" i="1"/>
  <c r="AA27" i="1" s="1"/>
  <c r="Z25" i="1"/>
  <c r="Y25" i="1"/>
  <c r="X25" i="1"/>
  <c r="X27" i="1" s="1"/>
  <c r="W25" i="1"/>
  <c r="W27" i="1" s="1"/>
  <c r="V25" i="1"/>
  <c r="U25" i="1"/>
  <c r="T25" i="1"/>
  <c r="T27" i="1" s="1"/>
  <c r="S25" i="1"/>
  <c r="S27" i="1" s="1"/>
  <c r="R25" i="1"/>
  <c r="Q25" i="1"/>
  <c r="P25" i="1"/>
  <c r="P27" i="1" s="1"/>
  <c r="O25" i="1"/>
  <c r="O27" i="1" s="1"/>
  <c r="N25" i="1"/>
  <c r="M25" i="1"/>
  <c r="L25" i="1"/>
  <c r="L27" i="1" s="1"/>
  <c r="K25" i="1"/>
  <c r="K27" i="1" s="1"/>
  <c r="J25" i="1"/>
  <c r="I25" i="1"/>
  <c r="AQ23" i="1"/>
  <c r="AN23" i="1"/>
  <c r="AK23" i="1"/>
  <c r="AH23" i="1"/>
  <c r="AE23" i="1"/>
  <c r="AQ22" i="1"/>
  <c r="AN22" i="1"/>
  <c r="AK22" i="1"/>
  <c r="AH22" i="1"/>
  <c r="AE22" i="1"/>
  <c r="AQ21" i="1"/>
  <c r="AN21" i="1"/>
  <c r="AK21" i="1"/>
  <c r="AH21" i="1"/>
  <c r="AE21" i="1"/>
  <c r="AQ20" i="1"/>
  <c r="AN20" i="1"/>
  <c r="AK20" i="1"/>
  <c r="AH20" i="1"/>
  <c r="AE20" i="1"/>
  <c r="AQ19" i="1"/>
  <c r="AN19" i="1"/>
  <c r="AK19" i="1"/>
  <c r="AH19" i="1"/>
  <c r="AE19" i="1"/>
  <c r="AQ18" i="1"/>
  <c r="AN18" i="1"/>
  <c r="AK18" i="1"/>
  <c r="AH18" i="1"/>
  <c r="AE18" i="1"/>
  <c r="AQ17" i="1"/>
  <c r="AN17" i="1"/>
  <c r="AK17" i="1"/>
  <c r="AH17" i="1"/>
  <c r="AE17" i="1"/>
  <c r="AQ16" i="1"/>
  <c r="AN16" i="1"/>
  <c r="AK16" i="1"/>
  <c r="AH16" i="1"/>
  <c r="AE16" i="1"/>
  <c r="AQ15" i="1"/>
  <c r="AN15" i="1"/>
  <c r="AK15" i="1"/>
  <c r="AH15" i="1"/>
  <c r="AE15" i="1"/>
  <c r="AQ14" i="1"/>
  <c r="AN14" i="1"/>
  <c r="AK14" i="1"/>
  <c r="AH14" i="1"/>
  <c r="AE14" i="1"/>
  <c r="AQ13" i="1"/>
  <c r="AN13" i="1"/>
  <c r="AK13" i="1"/>
  <c r="AH13" i="1"/>
  <c r="AE13" i="1"/>
  <c r="AQ12" i="1"/>
  <c r="AN12" i="1"/>
  <c r="AK12" i="1"/>
  <c r="AH12" i="1"/>
  <c r="AE12" i="1"/>
  <c r="AQ11" i="1"/>
  <c r="AN11" i="1"/>
  <c r="AK11" i="1"/>
  <c r="AH11" i="1"/>
  <c r="AE11" i="1"/>
  <c r="AQ9" i="1"/>
  <c r="AN9" i="1"/>
  <c r="AK9" i="1"/>
  <c r="AH9" i="1"/>
  <c r="AE9" i="1"/>
  <c r="AQ8" i="1"/>
  <c r="AN8" i="1"/>
  <c r="AK8" i="1"/>
  <c r="AH8" i="1"/>
  <c r="AE8" i="1"/>
  <c r="AQ6" i="1"/>
  <c r="AQ25" i="1" s="1"/>
  <c r="AQ27" i="1" s="1"/>
  <c r="AN6" i="1"/>
  <c r="AN25" i="1" s="1"/>
  <c r="AN27" i="1" s="1"/>
  <c r="AK6" i="1"/>
  <c r="AK25" i="1" s="1"/>
  <c r="AK27" i="1" s="1"/>
  <c r="AH6" i="1"/>
  <c r="AH25" i="1" s="1"/>
  <c r="AH27" i="1" s="1"/>
  <c r="AE6" i="1"/>
  <c r="AE25" i="1" s="1"/>
  <c r="AE27" i="1" s="1"/>
</calcChain>
</file>

<file path=xl/sharedStrings.xml><?xml version="1.0" encoding="utf-8"?>
<sst xmlns="http://schemas.openxmlformats.org/spreadsheetml/2006/main" count="5567" uniqueCount="176">
  <si>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</si>
  <si>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</si>
  <si>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</si>
  <si>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</si>
  <si>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</si>
  <si>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</si>
  <si>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</si>
  <si>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</si>
  <si>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</si>
  <si>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</si>
  <si>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</si>
  <si>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</si>
  <si>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</si>
  <si>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</si>
  <si>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</si>
  <si>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</si>
  <si>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</si>
  <si>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</si>
  <si>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</si>
  <si>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</si>
  <si>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</si>
  <si>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</si>
  <si>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</si>
  <si>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</si>
  <si>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</si>
  <si>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</si>
  <si>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</si>
  <si>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</si>
  <si>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</si>
  <si>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</si>
  <si>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</si>
  <si>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</si>
  <si>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</si>
  <si>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</si>
  <si>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</si>
  <si>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</si>
  <si>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</si>
  <si>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</si>
  <si>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</si>
  <si>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</si>
  <si>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</si>
  <si>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</si>
  <si>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</si>
  <si>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</si>
  <si>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</si>
  <si>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</si>
  <si>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</si>
  <si>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</si>
  <si>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</si>
  <si>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</si>
  <si>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</si>
  <si>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</si>
  <si>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</si>
  <si>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</si>
  <si>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</si>
  <si>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</si>
  <si>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</si>
  <si>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</si>
  <si>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</si>
  <si>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</si>
  <si>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</si>
  <si>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</si>
  <si>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</si>
  <si>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</si>
  <si>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</si>
  <si>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</si>
  <si>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</si>
  <si>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</si>
  <si>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</si>
  <si>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</si>
  <si>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</si>
  <si>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</si>
  <si>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</si>
  <si>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</si>
  <si>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</si>
  <si>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</si>
  <si>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</si>
  <si>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</si>
  <si>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ABSA Bank</t>
  </si>
  <si>
    <t>First National Bank</t>
  </si>
  <si>
    <t>Nedbank</t>
  </si>
  <si>
    <t>Investec Bank</t>
  </si>
  <si>
    <t>Standard Bank</t>
  </si>
  <si>
    <t>31/07/2019</t>
  </si>
  <si>
    <t>Fixed Deposit</t>
  </si>
  <si>
    <t>31 July 2019</t>
  </si>
  <si>
    <t>31/08/2019</t>
  </si>
  <si>
    <t>31 August 2019</t>
  </si>
  <si>
    <t>30/09/2019</t>
  </si>
  <si>
    <t>30 September 2019</t>
  </si>
  <si>
    <t>31/10/2019</t>
  </si>
  <si>
    <t>31 October 2019</t>
  </si>
  <si>
    <t>30/11/2019</t>
  </si>
  <si>
    <t>FNB</t>
  </si>
  <si>
    <t>30 November 2019</t>
  </si>
  <si>
    <t>31/12/2019</t>
  </si>
  <si>
    <t>31 December 2019</t>
  </si>
  <si>
    <t>31/01/2020</t>
  </si>
  <si>
    <t>288460898-050</t>
  </si>
  <si>
    <t>31 January 2020</t>
  </si>
  <si>
    <t>29/02/2020</t>
  </si>
  <si>
    <t>288460898-053</t>
  </si>
  <si>
    <t>03/7881531576/278</t>
  </si>
  <si>
    <t>29 February 2020</t>
  </si>
  <si>
    <t>31/03/2020</t>
  </si>
  <si>
    <t>31 March 2020</t>
  </si>
  <si>
    <t>31/05/2020</t>
  </si>
  <si>
    <t>31 May 2020</t>
  </si>
  <si>
    <t>01/07/2020</t>
  </si>
  <si>
    <t>31/07/2020</t>
  </si>
  <si>
    <t>03/7881531576/279</t>
  </si>
  <si>
    <t>288460898-054</t>
  </si>
  <si>
    <t>03/7881531576/280</t>
  </si>
  <si>
    <t>288460898-055</t>
  </si>
  <si>
    <t>03/7881531576/281</t>
  </si>
  <si>
    <t>288460898-056</t>
  </si>
  <si>
    <t>288460898-057</t>
  </si>
  <si>
    <t>03/7881531576/282</t>
  </si>
  <si>
    <t>31 July 2020</t>
  </si>
  <si>
    <t>31/08/2020</t>
  </si>
  <si>
    <t>288460898-058</t>
  </si>
  <si>
    <t>288460898-059</t>
  </si>
  <si>
    <t>288460898-060</t>
  </si>
  <si>
    <t>03/7881531576/283</t>
  </si>
  <si>
    <t>288460898-061</t>
  </si>
  <si>
    <t>31 August 2020</t>
  </si>
  <si>
    <t>30/09/2020</t>
  </si>
  <si>
    <t>30 September 2020</t>
  </si>
  <si>
    <t>31/10/2020</t>
  </si>
  <si>
    <t>288460898-062</t>
  </si>
  <si>
    <t>03/7881531576/284</t>
  </si>
  <si>
    <t>288460898-063</t>
  </si>
  <si>
    <t>03/7881531576/285</t>
  </si>
  <si>
    <t>288460898-064</t>
  </si>
  <si>
    <t>31 October 2020</t>
  </si>
  <si>
    <t>30/11/2020</t>
  </si>
  <si>
    <t>03/7881531576/286</t>
  </si>
  <si>
    <t>288460898-065</t>
  </si>
  <si>
    <t>03/7881531576/287</t>
  </si>
  <si>
    <t>INVESTEC</t>
  </si>
  <si>
    <t>JB10494786</t>
  </si>
  <si>
    <t>288460898-066</t>
  </si>
  <si>
    <t>30 November 2020</t>
  </si>
  <si>
    <t>31/12/2020</t>
  </si>
  <si>
    <t>03/7881531576/288</t>
  </si>
  <si>
    <t>288460898-067</t>
  </si>
  <si>
    <t>03/7881531576/289</t>
  </si>
  <si>
    <t>288460898-068</t>
  </si>
  <si>
    <t>03/7881531576/290</t>
  </si>
  <si>
    <t>288460898-069</t>
  </si>
  <si>
    <t>03/7881531576/291</t>
  </si>
  <si>
    <t>288460898-070</t>
  </si>
  <si>
    <t>31 December 2020</t>
  </si>
  <si>
    <t>31/01/2021</t>
  </si>
  <si>
    <t>03/7881531576/292</t>
  </si>
  <si>
    <t>288460898-071</t>
  </si>
  <si>
    <t>03/7881531576/293</t>
  </si>
  <si>
    <t>31 January 2021</t>
  </si>
  <si>
    <t>28/02/2021</t>
  </si>
  <si>
    <t>03/7881531576/294</t>
  </si>
  <si>
    <t>03/7881531576/295</t>
  </si>
  <si>
    <t>28 February 2021</t>
  </si>
  <si>
    <t>31/03/2021</t>
  </si>
  <si>
    <t>03/7881531576/296</t>
  </si>
  <si>
    <t>288460898-072</t>
  </si>
  <si>
    <t>31 March 2021</t>
  </si>
  <si>
    <t>30/04/2021</t>
  </si>
  <si>
    <t>03/7881531576/297</t>
  </si>
  <si>
    <t>288460898-073</t>
  </si>
  <si>
    <t>03/7881531576/298</t>
  </si>
  <si>
    <t>30 April 2021</t>
  </si>
  <si>
    <t>31/05/2021</t>
  </si>
  <si>
    <t>03/7881531576/299</t>
  </si>
  <si>
    <t>31 May 2021</t>
  </si>
  <si>
    <t>30/06/2021</t>
  </si>
  <si>
    <t>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</si>
</sst>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  <numFmt numFmtId="168" formatCode="#,##0.00;#,##0.00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0" xfId="0" quotePrefix="1" applyNumberFormat="1" applyFont="1" applyBorder="1" applyAlignment="1">
      <alignment horizontal="center"/>
    </xf>
    <xf numFmtId="166" fontId="2" fillId="0" borderId="40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6" fontId="4" fillId="0" borderId="4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32" xfId="0" applyNumberFormat="1" applyFont="1" applyBorder="1" applyAlignment="1">
      <alignment horizontal="center"/>
    </xf>
    <xf numFmtId="168" fontId="2" fillId="0" borderId="40" xfId="0" applyNumberFormat="1" applyFont="1" applyBorder="1" applyAlignment="1">
      <alignment horizontal="center"/>
    </xf>
    <xf numFmtId="168" fontId="2" fillId="0" borderId="41" xfId="0" applyNumberFormat="1" applyFont="1" applyBorder="1" applyAlignment="1">
      <alignment horizontal="center"/>
    </xf>
    <xf numFmtId="168" fontId="4" fillId="0" borderId="42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customWidth="1"/>
    <col min="43" max="43" width="22.7109375" style="34" customWidth="1"/>
    <col min="44" max="16384" width="9.140625" style="7"/>
  </cols>
  <sheetData>
    <row r="1" spans="1:4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</row>
    <row r="2" spans="1:4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86</v>
      </c>
      <c r="Q2" s="12" t="s">
        <v>39</v>
      </c>
      <c r="R2" s="12" t="s">
        <v>15</v>
      </c>
      <c r="S2" s="13" t="s">
        <v>88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92</v>
      </c>
      <c r="Z2" s="12" t="s">
        <v>39</v>
      </c>
      <c r="AA2" s="12" t="s">
        <v>15</v>
      </c>
      <c r="AB2" s="13" t="s">
        <v>95</v>
      </c>
      <c r="AC2" s="12" t="s">
        <v>39</v>
      </c>
      <c r="AD2" s="12" t="s">
        <v>15</v>
      </c>
      <c r="AE2" s="13" t="s">
        <v>97</v>
      </c>
      <c r="AF2" s="12" t="s">
        <v>39</v>
      </c>
      <c r="AG2" s="12" t="s">
        <v>15</v>
      </c>
      <c r="AH2" s="13" t="s">
        <v>100</v>
      </c>
      <c r="AI2" s="12" t="s">
        <v>39</v>
      </c>
      <c r="AJ2" s="12" t="s">
        <v>15</v>
      </c>
      <c r="AK2" s="13" t="s">
        <v>104</v>
      </c>
      <c r="AL2" s="12" t="s">
        <v>39</v>
      </c>
      <c r="AM2" s="12" t="s">
        <v>15</v>
      </c>
      <c r="AN2" s="13" t="s">
        <v>106</v>
      </c>
      <c r="AO2" s="12" t="s">
        <v>39</v>
      </c>
      <c r="AP2" s="12" t="s">
        <v>15</v>
      </c>
      <c r="AQ2" s="13" t="s">
        <v>109</v>
      </c>
    </row>
    <row r="3" spans="1:4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</row>
    <row r="4" spans="1:43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</row>
    <row r="6" spans="1:43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/>
      <c r="M6" s="87"/>
      <c r="N6" s="86"/>
      <c r="O6" s="85"/>
      <c r="P6" s="87"/>
      <c r="Q6" s="86"/>
      <c r="R6" s="85"/>
      <c r="S6" s="87"/>
      <c r="T6" s="86"/>
      <c r="U6" s="85"/>
      <c r="V6" s="87"/>
      <c r="W6" s="86"/>
      <c r="X6" s="85"/>
      <c r="Y6" s="87"/>
      <c r="Z6" s="86"/>
      <c r="AA6" s="85"/>
      <c r="AB6" s="87"/>
      <c r="AC6" s="27">
        <v>5000000</v>
      </c>
      <c r="AD6" s="85"/>
      <c r="AE6" s="28">
        <f t="shared" ref="AE6" si="0">J6+AC6-AD6</f>
        <v>10000000</v>
      </c>
      <c r="AF6" s="27">
        <v>5000000</v>
      </c>
      <c r="AG6" s="85"/>
      <c r="AH6" s="28">
        <f t="shared" ref="AH6" si="1">J6+AF6-AG6</f>
        <v>10000000</v>
      </c>
      <c r="AI6" s="27">
        <v>5000000</v>
      </c>
      <c r="AJ6" s="85"/>
      <c r="AK6" s="28">
        <f t="shared" ref="AK6" si="2">J6+AI6-AJ6</f>
        <v>10000000</v>
      </c>
      <c r="AL6" s="27">
        <v>5000000</v>
      </c>
      <c r="AM6" s="85"/>
      <c r="AN6" s="28">
        <f t="shared" ref="AN6" si="3">J6+AL6-AM6</f>
        <v>10000000</v>
      </c>
      <c r="AO6" s="27"/>
      <c r="AP6" s="85">
        <v>5000000</v>
      </c>
      <c r="AQ6" s="28">
        <f t="shared" ref="AQ6" si="4">J6+AO6-AP6</f>
        <v>0</v>
      </c>
    </row>
    <row r="7" spans="1:43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  <c r="AC7" s="86"/>
      <c r="AD7" s="85"/>
      <c r="AE7" s="87"/>
      <c r="AF7" s="86"/>
      <c r="AG7" s="85"/>
      <c r="AH7" s="87"/>
      <c r="AI7" s="86"/>
      <c r="AJ7" s="85"/>
      <c r="AK7" s="87"/>
      <c r="AL7" s="86"/>
      <c r="AM7" s="85"/>
      <c r="AN7" s="87"/>
      <c r="AO7" s="86"/>
      <c r="AP7" s="85"/>
      <c r="AQ7" s="87"/>
    </row>
    <row r="8" spans="1:43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28767.119999999999</v>
      </c>
      <c r="J8" s="85">
        <v>5000000</v>
      </c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27">
        <v>5000000</v>
      </c>
      <c r="AD8" s="85"/>
      <c r="AE8" s="28">
        <f t="shared" ref="AE8:AE9" si="5">J8+AC8-AD8</f>
        <v>10000000</v>
      </c>
      <c r="AF8" s="27">
        <v>5000000</v>
      </c>
      <c r="AG8" s="85"/>
      <c r="AH8" s="28">
        <f t="shared" ref="AH8:AH9" si="6">J8+AF8-AG8</f>
        <v>10000000</v>
      </c>
      <c r="AI8" s="27">
        <v>5000000</v>
      </c>
      <c r="AJ8" s="85"/>
      <c r="AK8" s="28">
        <f t="shared" ref="AK8:AK9" si="7">J8+AI8-AJ8</f>
        <v>10000000</v>
      </c>
      <c r="AL8" s="27">
        <v>5000000</v>
      </c>
      <c r="AM8" s="85"/>
      <c r="AN8" s="28">
        <f t="shared" ref="AN8:AN9" si="8">J8+AL8-AM8</f>
        <v>10000000</v>
      </c>
      <c r="AO8" s="27"/>
      <c r="AP8" s="85">
        <v>5000000</v>
      </c>
      <c r="AQ8" s="28">
        <f t="shared" ref="AQ8:AQ9" si="9">J8+AO8-AP8</f>
        <v>0</v>
      </c>
    </row>
    <row r="9" spans="1:43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32273.97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si="6"/>
        <v>10000000</v>
      </c>
      <c r="AI9" s="27">
        <v>5000000</v>
      </c>
      <c r="AJ9" s="85"/>
      <c r="AK9" s="28">
        <f t="shared" si="7"/>
        <v>10000000</v>
      </c>
      <c r="AL9" s="27">
        <v>5000000</v>
      </c>
      <c r="AM9" s="85"/>
      <c r="AN9" s="28">
        <f t="shared" si="8"/>
        <v>10000000</v>
      </c>
      <c r="AO9" s="27"/>
      <c r="AP9" s="85"/>
      <c r="AQ9" s="28">
        <f t="shared" si="9"/>
        <v>5000000</v>
      </c>
    </row>
    <row r="10" spans="1:43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86"/>
      <c r="AD10" s="85"/>
      <c r="AE10" s="87"/>
      <c r="AF10" s="86"/>
      <c r="AG10" s="85"/>
      <c r="AH10" s="87"/>
      <c r="AI10" s="86"/>
      <c r="AJ10" s="85"/>
      <c r="AK10" s="87"/>
      <c r="AL10" s="86"/>
      <c r="AM10" s="85"/>
      <c r="AN10" s="87"/>
      <c r="AO10" s="86"/>
      <c r="AP10" s="85"/>
      <c r="AQ10" s="87"/>
    </row>
    <row r="11" spans="1:43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2208.2199999999998</v>
      </c>
      <c r="J11" s="85"/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ref="AE11:AE23" si="10">J11+AC11-AD11</f>
        <v>5000000</v>
      </c>
      <c r="AF11" s="27">
        <v>5000000</v>
      </c>
      <c r="AG11" s="85"/>
      <c r="AH11" s="28">
        <f t="shared" ref="AH11:AH23" si="11">J11+AF11-AG11</f>
        <v>5000000</v>
      </c>
      <c r="AI11" s="27">
        <v>5000000</v>
      </c>
      <c r="AJ11" s="85"/>
      <c r="AK11" s="28">
        <f t="shared" ref="AK11:AK23" si="12">J11+AI11-AJ11</f>
        <v>5000000</v>
      </c>
      <c r="AL11" s="27">
        <v>5000000</v>
      </c>
      <c r="AM11" s="85"/>
      <c r="AN11" s="28">
        <f t="shared" ref="AN11:AN23" si="13">J11+AL11-AM11</f>
        <v>5000000</v>
      </c>
      <c r="AO11" s="27">
        <v>5000000</v>
      </c>
      <c r="AP11" s="85"/>
      <c r="AQ11" s="28">
        <f t="shared" ref="AQ11:AQ23" si="14">J11+AO11-AP11</f>
        <v>5000000</v>
      </c>
    </row>
    <row r="12" spans="1:43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2263.0100000000002</v>
      </c>
      <c r="J12" s="85"/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10"/>
        <v>5000000</v>
      </c>
      <c r="AF12" s="27">
        <v>5000000</v>
      </c>
      <c r="AG12" s="85"/>
      <c r="AH12" s="28">
        <f t="shared" si="11"/>
        <v>5000000</v>
      </c>
      <c r="AI12" s="27">
        <v>5000000</v>
      </c>
      <c r="AJ12" s="85"/>
      <c r="AK12" s="28">
        <f t="shared" si="12"/>
        <v>5000000</v>
      </c>
      <c r="AL12" s="27">
        <v>5000000</v>
      </c>
      <c r="AM12" s="85"/>
      <c r="AN12" s="28">
        <f t="shared" si="13"/>
        <v>5000000</v>
      </c>
      <c r="AO12" s="27">
        <v>5000000</v>
      </c>
      <c r="AP12" s="85"/>
      <c r="AQ12" s="28">
        <f t="shared" si="14"/>
        <v>5000000</v>
      </c>
    </row>
    <row r="13" spans="1:43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2328.77</v>
      </c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27">
        <v>5000000</v>
      </c>
      <c r="AD13" s="85"/>
      <c r="AE13" s="28">
        <f t="shared" si="10"/>
        <v>5000000</v>
      </c>
      <c r="AF13" s="27">
        <v>5000000</v>
      </c>
      <c r="AG13" s="85"/>
      <c r="AH13" s="28">
        <f t="shared" si="11"/>
        <v>5000000</v>
      </c>
      <c r="AI13" s="27">
        <v>5000000</v>
      </c>
      <c r="AJ13" s="85"/>
      <c r="AK13" s="28">
        <f t="shared" si="12"/>
        <v>5000000</v>
      </c>
      <c r="AL13" s="27">
        <v>5000000</v>
      </c>
      <c r="AM13" s="85"/>
      <c r="AN13" s="28">
        <f t="shared" si="13"/>
        <v>5000000</v>
      </c>
      <c r="AO13" s="27">
        <v>5000000</v>
      </c>
      <c r="AP13" s="85"/>
      <c r="AQ13" s="28">
        <f t="shared" si="14"/>
        <v>5000000</v>
      </c>
    </row>
    <row r="14" spans="1:43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2410.96</v>
      </c>
      <c r="J14" s="85"/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si="10"/>
        <v>5000000</v>
      </c>
      <c r="AF14" s="27">
        <v>5000000</v>
      </c>
      <c r="AG14" s="85"/>
      <c r="AH14" s="28">
        <f t="shared" si="11"/>
        <v>5000000</v>
      </c>
      <c r="AI14" s="27">
        <v>5000000</v>
      </c>
      <c r="AJ14" s="85"/>
      <c r="AK14" s="28">
        <f t="shared" si="12"/>
        <v>5000000</v>
      </c>
      <c r="AL14" s="27">
        <v>5000000</v>
      </c>
      <c r="AM14" s="85"/>
      <c r="AN14" s="28">
        <f t="shared" si="13"/>
        <v>5000000</v>
      </c>
      <c r="AO14" s="27">
        <v>5000000</v>
      </c>
      <c r="AP14" s="85"/>
      <c r="AQ14" s="28">
        <f t="shared" si="14"/>
        <v>5000000</v>
      </c>
    </row>
    <row r="15" spans="1:43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4580.82</v>
      </c>
      <c r="J15" s="85"/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0"/>
        <v>5000000</v>
      </c>
      <c r="AF15" s="27">
        <v>5000000</v>
      </c>
      <c r="AG15" s="85"/>
      <c r="AH15" s="28">
        <f t="shared" si="11"/>
        <v>5000000</v>
      </c>
      <c r="AI15" s="27">
        <v>5000000</v>
      </c>
      <c r="AJ15" s="85"/>
      <c r="AK15" s="28">
        <f t="shared" si="12"/>
        <v>5000000</v>
      </c>
      <c r="AL15" s="27">
        <v>5000000</v>
      </c>
      <c r="AM15" s="85"/>
      <c r="AN15" s="28">
        <f t="shared" si="13"/>
        <v>5000000</v>
      </c>
      <c r="AO15" s="27">
        <v>10000000</v>
      </c>
      <c r="AP15" s="85"/>
      <c r="AQ15" s="28">
        <f t="shared" si="14"/>
        <v>10000000</v>
      </c>
    </row>
    <row r="16" spans="1:43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7150.68</v>
      </c>
      <c r="J16" s="85"/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0"/>
        <v>5000000</v>
      </c>
      <c r="AF16" s="27">
        <v>5000000</v>
      </c>
      <c r="AG16" s="85"/>
      <c r="AH16" s="28">
        <f t="shared" si="11"/>
        <v>5000000</v>
      </c>
      <c r="AI16" s="27">
        <v>5000000</v>
      </c>
      <c r="AJ16" s="85"/>
      <c r="AK16" s="28">
        <f t="shared" si="12"/>
        <v>5000000</v>
      </c>
      <c r="AL16" s="27">
        <v>5000000</v>
      </c>
      <c r="AM16" s="85"/>
      <c r="AN16" s="28">
        <f t="shared" si="13"/>
        <v>5000000</v>
      </c>
      <c r="AO16" s="27">
        <v>15000000</v>
      </c>
      <c r="AP16" s="85"/>
      <c r="AQ16" s="28">
        <f t="shared" si="14"/>
        <v>15000000</v>
      </c>
    </row>
    <row r="17" spans="1:43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7315.07</v>
      </c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87"/>
      <c r="W17" s="86"/>
      <c r="X17" s="85"/>
      <c r="Y17" s="87"/>
      <c r="Z17" s="86"/>
      <c r="AA17" s="85"/>
      <c r="AB17" s="87"/>
      <c r="AC17" s="27">
        <v>5000000</v>
      </c>
      <c r="AD17" s="85"/>
      <c r="AE17" s="28">
        <f t="shared" si="10"/>
        <v>5000000</v>
      </c>
      <c r="AF17" s="27">
        <v>5000000</v>
      </c>
      <c r="AG17" s="85"/>
      <c r="AH17" s="28">
        <f t="shared" si="11"/>
        <v>5000000</v>
      </c>
      <c r="AI17" s="27">
        <v>5000000</v>
      </c>
      <c r="AJ17" s="85"/>
      <c r="AK17" s="28">
        <f t="shared" si="12"/>
        <v>5000000</v>
      </c>
      <c r="AL17" s="27">
        <v>5000000</v>
      </c>
      <c r="AM17" s="85"/>
      <c r="AN17" s="28">
        <f t="shared" si="13"/>
        <v>5000000</v>
      </c>
      <c r="AO17" s="27">
        <v>15000000</v>
      </c>
      <c r="AP17" s="85"/>
      <c r="AQ17" s="28">
        <f t="shared" si="14"/>
        <v>15000000</v>
      </c>
    </row>
    <row r="18" spans="1:43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2410.96</v>
      </c>
      <c r="J18" s="85"/>
      <c r="K18" s="86"/>
      <c r="L18" s="85"/>
      <c r="M18" s="87"/>
      <c r="N18" s="86"/>
      <c r="O18" s="85"/>
      <c r="P18" s="87"/>
      <c r="Q18" s="86"/>
      <c r="R18" s="85"/>
      <c r="S18" s="87"/>
      <c r="T18" s="86"/>
      <c r="U18" s="85"/>
      <c r="V18" s="87"/>
      <c r="W18" s="86"/>
      <c r="X18" s="85"/>
      <c r="Y18" s="87"/>
      <c r="Z18" s="86"/>
      <c r="AA18" s="85"/>
      <c r="AB18" s="87"/>
      <c r="AC18" s="27">
        <v>5000000</v>
      </c>
      <c r="AD18" s="85"/>
      <c r="AE18" s="28">
        <f t="shared" si="10"/>
        <v>5000000</v>
      </c>
      <c r="AF18" s="27">
        <v>5000000</v>
      </c>
      <c r="AG18" s="85"/>
      <c r="AH18" s="28">
        <f t="shared" si="11"/>
        <v>5000000</v>
      </c>
      <c r="AI18" s="27">
        <v>5000000</v>
      </c>
      <c r="AJ18" s="85"/>
      <c r="AK18" s="28">
        <f t="shared" si="12"/>
        <v>5000000</v>
      </c>
      <c r="AL18" s="27">
        <v>5000000</v>
      </c>
      <c r="AM18" s="85"/>
      <c r="AN18" s="28">
        <f t="shared" si="13"/>
        <v>5000000</v>
      </c>
      <c r="AO18" s="27">
        <v>5000000</v>
      </c>
      <c r="AP18" s="85"/>
      <c r="AQ18" s="28">
        <f t="shared" si="14"/>
        <v>5000000</v>
      </c>
    </row>
    <row r="19" spans="1:43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2465.75</v>
      </c>
      <c r="J19" s="85"/>
      <c r="K19" s="86"/>
      <c r="L19" s="85"/>
      <c r="M19" s="87"/>
      <c r="N19" s="86"/>
      <c r="O19" s="85"/>
      <c r="P19" s="87"/>
      <c r="Q19" s="86"/>
      <c r="R19" s="85"/>
      <c r="S19" s="87"/>
      <c r="T19" s="86"/>
      <c r="U19" s="85"/>
      <c r="V19" s="87"/>
      <c r="W19" s="86"/>
      <c r="X19" s="85"/>
      <c r="Y19" s="87"/>
      <c r="Z19" s="86"/>
      <c r="AA19" s="85"/>
      <c r="AB19" s="87"/>
      <c r="AC19" s="27">
        <v>5000000</v>
      </c>
      <c r="AD19" s="85"/>
      <c r="AE19" s="28">
        <f t="shared" si="10"/>
        <v>5000000</v>
      </c>
      <c r="AF19" s="27">
        <v>5000000</v>
      </c>
      <c r="AG19" s="85"/>
      <c r="AH19" s="28">
        <f t="shared" si="11"/>
        <v>5000000</v>
      </c>
      <c r="AI19" s="27">
        <v>5000000</v>
      </c>
      <c r="AJ19" s="85"/>
      <c r="AK19" s="28">
        <f t="shared" si="12"/>
        <v>5000000</v>
      </c>
      <c r="AL19" s="27">
        <v>5000000</v>
      </c>
      <c r="AM19" s="85"/>
      <c r="AN19" s="28">
        <f t="shared" si="13"/>
        <v>5000000</v>
      </c>
      <c r="AO19" s="27">
        <v>5000000</v>
      </c>
      <c r="AP19" s="85"/>
      <c r="AQ19" s="28">
        <f t="shared" si="14"/>
        <v>5000000</v>
      </c>
    </row>
    <row r="20" spans="1:43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2479.4499999999998</v>
      </c>
      <c r="J20" s="85"/>
      <c r="K20" s="86"/>
      <c r="L20" s="85"/>
      <c r="M20" s="87"/>
      <c r="N20" s="86"/>
      <c r="O20" s="85"/>
      <c r="P20" s="87"/>
      <c r="Q20" s="86"/>
      <c r="R20" s="85"/>
      <c r="S20" s="87"/>
      <c r="T20" s="86"/>
      <c r="U20" s="85"/>
      <c r="V20" s="87"/>
      <c r="W20" s="86"/>
      <c r="X20" s="85"/>
      <c r="Y20" s="87"/>
      <c r="Z20" s="86"/>
      <c r="AA20" s="85"/>
      <c r="AB20" s="87"/>
      <c r="AC20" s="27">
        <v>5000000</v>
      </c>
      <c r="AD20" s="85"/>
      <c r="AE20" s="28">
        <f t="shared" si="10"/>
        <v>5000000</v>
      </c>
      <c r="AF20" s="27">
        <v>5000000</v>
      </c>
      <c r="AG20" s="85"/>
      <c r="AH20" s="28">
        <f t="shared" si="11"/>
        <v>5000000</v>
      </c>
      <c r="AI20" s="27">
        <v>5000000</v>
      </c>
      <c r="AJ20" s="85"/>
      <c r="AK20" s="28">
        <f t="shared" si="12"/>
        <v>5000000</v>
      </c>
      <c r="AL20" s="27">
        <v>5000000</v>
      </c>
      <c r="AM20" s="85"/>
      <c r="AN20" s="28">
        <f t="shared" si="13"/>
        <v>5000000</v>
      </c>
      <c r="AO20" s="27">
        <v>5000000</v>
      </c>
      <c r="AP20" s="85"/>
      <c r="AQ20" s="28">
        <f t="shared" si="14"/>
        <v>5000000</v>
      </c>
    </row>
    <row r="21" spans="1:43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2410.96</v>
      </c>
      <c r="J21" s="85"/>
      <c r="K21" s="86"/>
      <c r="L21" s="85"/>
      <c r="M21" s="87"/>
      <c r="N21" s="86"/>
      <c r="O21" s="85"/>
      <c r="P21" s="87"/>
      <c r="Q21" s="86"/>
      <c r="R21" s="85"/>
      <c r="S21" s="87"/>
      <c r="T21" s="86"/>
      <c r="U21" s="85"/>
      <c r="V21" s="87"/>
      <c r="W21" s="86"/>
      <c r="X21" s="85"/>
      <c r="Y21" s="87"/>
      <c r="Z21" s="86"/>
      <c r="AA21" s="85"/>
      <c r="AB21" s="87"/>
      <c r="AC21" s="27">
        <v>5000000</v>
      </c>
      <c r="AD21" s="85"/>
      <c r="AE21" s="28">
        <f t="shared" si="10"/>
        <v>5000000</v>
      </c>
      <c r="AF21" s="27">
        <v>5000000</v>
      </c>
      <c r="AG21" s="85"/>
      <c r="AH21" s="28">
        <f t="shared" si="11"/>
        <v>5000000</v>
      </c>
      <c r="AI21" s="27">
        <v>5000000</v>
      </c>
      <c r="AJ21" s="85"/>
      <c r="AK21" s="28">
        <f t="shared" si="12"/>
        <v>5000000</v>
      </c>
      <c r="AL21" s="27">
        <v>5000000</v>
      </c>
      <c r="AM21" s="85"/>
      <c r="AN21" s="28">
        <f t="shared" si="13"/>
        <v>5000000</v>
      </c>
      <c r="AO21" s="27">
        <v>5000000</v>
      </c>
      <c r="AP21" s="85"/>
      <c r="AQ21" s="28">
        <f t="shared" si="14"/>
        <v>5000000</v>
      </c>
    </row>
    <row r="22" spans="1:43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2328.77</v>
      </c>
      <c r="J22" s="85"/>
      <c r="K22" s="86"/>
      <c r="L22" s="85"/>
      <c r="M22" s="87"/>
      <c r="N22" s="86"/>
      <c r="O22" s="85"/>
      <c r="P22" s="87"/>
      <c r="Q22" s="86"/>
      <c r="R22" s="85"/>
      <c r="S22" s="87"/>
      <c r="T22" s="86"/>
      <c r="U22" s="85"/>
      <c r="V22" s="87"/>
      <c r="W22" s="86"/>
      <c r="X22" s="85"/>
      <c r="Y22" s="87"/>
      <c r="Z22" s="86"/>
      <c r="AA22" s="85"/>
      <c r="AB22" s="87"/>
      <c r="AC22" s="27">
        <v>5000000</v>
      </c>
      <c r="AD22" s="85"/>
      <c r="AE22" s="28">
        <f t="shared" si="10"/>
        <v>5000000</v>
      </c>
      <c r="AF22" s="27">
        <v>5000000</v>
      </c>
      <c r="AG22" s="85"/>
      <c r="AH22" s="28">
        <f t="shared" si="11"/>
        <v>5000000</v>
      </c>
      <c r="AI22" s="27">
        <v>5000000</v>
      </c>
      <c r="AJ22" s="85"/>
      <c r="AK22" s="28">
        <f t="shared" si="12"/>
        <v>5000000</v>
      </c>
      <c r="AL22" s="27">
        <v>5000000</v>
      </c>
      <c r="AM22" s="85"/>
      <c r="AN22" s="28">
        <f t="shared" si="13"/>
        <v>5000000</v>
      </c>
      <c r="AO22" s="27">
        <v>5000000</v>
      </c>
      <c r="AP22" s="85"/>
      <c r="AQ22" s="28">
        <f t="shared" si="14"/>
        <v>5000000</v>
      </c>
    </row>
    <row r="23" spans="1:43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2306.85</v>
      </c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27">
        <v>5000000</v>
      </c>
      <c r="AD23" s="85"/>
      <c r="AE23" s="28">
        <f t="shared" si="10"/>
        <v>5000000</v>
      </c>
      <c r="AF23" s="27">
        <v>5000000</v>
      </c>
      <c r="AG23" s="85"/>
      <c r="AH23" s="28">
        <f t="shared" si="11"/>
        <v>5000000</v>
      </c>
      <c r="AI23" s="27">
        <v>5000000</v>
      </c>
      <c r="AJ23" s="85"/>
      <c r="AK23" s="28">
        <f t="shared" si="12"/>
        <v>5000000</v>
      </c>
      <c r="AL23" s="27">
        <v>5000000</v>
      </c>
      <c r="AM23" s="85"/>
      <c r="AN23" s="28">
        <f t="shared" si="13"/>
        <v>5000000</v>
      </c>
      <c r="AO23" s="27">
        <v>5000000</v>
      </c>
      <c r="AP23" s="85"/>
      <c r="AQ23" s="28">
        <f t="shared" si="14"/>
        <v>5000000</v>
      </c>
    </row>
    <row r="24" spans="1:43" ht="15.75" thickBot="1" x14ac:dyDescent="0.3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86"/>
      <c r="AM24" s="85"/>
      <c r="AN24" s="87"/>
      <c r="AO24" s="86"/>
      <c r="AP24" s="85"/>
      <c r="AQ24" s="87"/>
    </row>
    <row r="25" spans="1:43" ht="15.75" thickBot="1" x14ac:dyDescent="0.3">
      <c r="A25" s="88" t="s">
        <v>19</v>
      </c>
      <c r="B25" s="89" t="s">
        <v>17</v>
      </c>
      <c r="C25" s="89"/>
      <c r="D25" s="89"/>
      <c r="E25" s="89"/>
      <c r="F25" s="90"/>
      <c r="G25" s="91"/>
      <c r="H25" s="92" t="s">
        <v>17</v>
      </c>
      <c r="I25" s="93">
        <f t="shared" ref="I25:AQ25" si="15">SUM(I5:I24)</f>
        <v>103701.36000000002</v>
      </c>
      <c r="J25" s="94">
        <f t="shared" si="15"/>
        <v>15000000</v>
      </c>
      <c r="K25" s="94">
        <f t="shared" si="15"/>
        <v>0</v>
      </c>
      <c r="L25" s="94">
        <f t="shared" si="15"/>
        <v>0</v>
      </c>
      <c r="M25" s="95">
        <f t="shared" si="15"/>
        <v>0</v>
      </c>
      <c r="N25" s="94">
        <f t="shared" si="15"/>
        <v>0</v>
      </c>
      <c r="O25" s="94">
        <f t="shared" si="15"/>
        <v>0</v>
      </c>
      <c r="P25" s="95">
        <f t="shared" si="15"/>
        <v>0</v>
      </c>
      <c r="Q25" s="94">
        <f t="shared" si="15"/>
        <v>0</v>
      </c>
      <c r="R25" s="94">
        <f t="shared" si="15"/>
        <v>0</v>
      </c>
      <c r="S25" s="95">
        <f t="shared" si="15"/>
        <v>0</v>
      </c>
      <c r="T25" s="94">
        <f t="shared" si="15"/>
        <v>0</v>
      </c>
      <c r="U25" s="94">
        <f t="shared" si="15"/>
        <v>0</v>
      </c>
      <c r="V25" s="95">
        <f t="shared" si="15"/>
        <v>0</v>
      </c>
      <c r="W25" s="94">
        <f t="shared" si="15"/>
        <v>0</v>
      </c>
      <c r="X25" s="94">
        <f t="shared" si="15"/>
        <v>0</v>
      </c>
      <c r="Y25" s="95">
        <f t="shared" si="15"/>
        <v>0</v>
      </c>
      <c r="Z25" s="94">
        <f t="shared" si="15"/>
        <v>0</v>
      </c>
      <c r="AA25" s="94">
        <f t="shared" si="15"/>
        <v>0</v>
      </c>
      <c r="AB25" s="95">
        <f t="shared" si="15"/>
        <v>0</v>
      </c>
      <c r="AC25" s="94">
        <f t="shared" si="15"/>
        <v>80000000</v>
      </c>
      <c r="AD25" s="94">
        <f t="shared" si="15"/>
        <v>0</v>
      </c>
      <c r="AE25" s="95">
        <f t="shared" si="15"/>
        <v>95000000</v>
      </c>
      <c r="AF25" s="94">
        <f t="shared" si="15"/>
        <v>80000000</v>
      </c>
      <c r="AG25" s="94">
        <f t="shared" si="15"/>
        <v>0</v>
      </c>
      <c r="AH25" s="95">
        <f t="shared" si="15"/>
        <v>95000000</v>
      </c>
      <c r="AI25" s="94">
        <f t="shared" si="15"/>
        <v>80000000</v>
      </c>
      <c r="AJ25" s="94">
        <f t="shared" si="15"/>
        <v>0</v>
      </c>
      <c r="AK25" s="95">
        <f t="shared" si="15"/>
        <v>95000000</v>
      </c>
      <c r="AL25" s="94">
        <f t="shared" si="15"/>
        <v>80000000</v>
      </c>
      <c r="AM25" s="94">
        <f t="shared" si="15"/>
        <v>0</v>
      </c>
      <c r="AN25" s="95">
        <f t="shared" si="15"/>
        <v>95000000</v>
      </c>
      <c r="AO25" s="94">
        <f t="shared" si="15"/>
        <v>90000000</v>
      </c>
      <c r="AP25" s="94">
        <f t="shared" si="15"/>
        <v>10000000</v>
      </c>
      <c r="AQ25" s="95">
        <f t="shared" si="15"/>
        <v>95000000</v>
      </c>
    </row>
    <row r="26" spans="1:43" ht="15.75" thickBot="1" x14ac:dyDescent="0.3">
      <c r="A26" s="38"/>
      <c r="B26" s="39"/>
      <c r="C26" s="39"/>
      <c r="D26" s="39"/>
      <c r="E26" s="39"/>
      <c r="F26" s="40"/>
      <c r="G26" s="39"/>
      <c r="H26" s="41"/>
      <c r="I26" s="42"/>
      <c r="J26" s="43"/>
      <c r="K26" s="43"/>
      <c r="L26" s="43"/>
      <c r="M26" s="44"/>
      <c r="N26" s="43"/>
      <c r="O26" s="43"/>
      <c r="P26" s="44"/>
      <c r="Q26" s="43"/>
      <c r="R26" s="43"/>
      <c r="S26" s="44"/>
      <c r="T26" s="43"/>
      <c r="U26" s="43"/>
      <c r="V26" s="44"/>
      <c r="W26" s="43"/>
      <c r="X26" s="43"/>
      <c r="Y26" s="44"/>
      <c r="Z26" s="43"/>
      <c r="AA26" s="43"/>
      <c r="AB26" s="44"/>
      <c r="AC26" s="43"/>
      <c r="AD26" s="43"/>
      <c r="AE26" s="44"/>
      <c r="AF26" s="43"/>
      <c r="AG26" s="43"/>
      <c r="AH26" s="44"/>
      <c r="AI26" s="43"/>
      <c r="AJ26" s="43"/>
      <c r="AK26" s="44"/>
      <c r="AL26" s="43"/>
      <c r="AM26" s="43"/>
      <c r="AN26" s="44"/>
      <c r="AO26" s="43"/>
      <c r="AP26" s="43"/>
      <c r="AQ26" s="44"/>
    </row>
    <row r="27" spans="1:43" ht="15.75" thickBot="1" x14ac:dyDescent="0.3">
      <c r="A27" s="45" t="s">
        <v>20</v>
      </c>
      <c r="B27" s="46"/>
      <c r="C27" s="46"/>
      <c r="D27" s="46"/>
      <c r="E27" s="46"/>
      <c r="F27" s="47"/>
      <c r="G27" s="46" t="s">
        <v>17</v>
      </c>
      <c r="H27" s="48" t="s">
        <v>17</v>
      </c>
      <c r="I27" s="49">
        <f t="shared" ref="I27:AQ27" si="16">I25</f>
        <v>103701.36000000002</v>
      </c>
      <c r="J27" s="50">
        <f t="shared" si="16"/>
        <v>15000000</v>
      </c>
      <c r="K27" s="75">
        <f t="shared" si="16"/>
        <v>0</v>
      </c>
      <c r="L27" s="75">
        <f t="shared" si="16"/>
        <v>0</v>
      </c>
      <c r="M27" s="51">
        <f t="shared" si="16"/>
        <v>0</v>
      </c>
      <c r="N27" s="75">
        <f t="shared" si="16"/>
        <v>0</v>
      </c>
      <c r="O27" s="75">
        <f t="shared" si="16"/>
        <v>0</v>
      </c>
      <c r="P27" s="51">
        <f t="shared" si="16"/>
        <v>0</v>
      </c>
      <c r="Q27" s="75">
        <f t="shared" si="16"/>
        <v>0</v>
      </c>
      <c r="R27" s="75">
        <f t="shared" si="16"/>
        <v>0</v>
      </c>
      <c r="S27" s="51">
        <f t="shared" si="16"/>
        <v>0</v>
      </c>
      <c r="T27" s="75">
        <f t="shared" si="16"/>
        <v>0</v>
      </c>
      <c r="U27" s="75">
        <f t="shared" si="16"/>
        <v>0</v>
      </c>
      <c r="V27" s="51">
        <f t="shared" si="16"/>
        <v>0</v>
      </c>
      <c r="W27" s="75">
        <f t="shared" si="16"/>
        <v>0</v>
      </c>
      <c r="X27" s="75">
        <f t="shared" si="16"/>
        <v>0</v>
      </c>
      <c r="Y27" s="51">
        <f t="shared" si="16"/>
        <v>0</v>
      </c>
      <c r="Z27" s="75">
        <f t="shared" si="16"/>
        <v>0</v>
      </c>
      <c r="AA27" s="75">
        <f t="shared" si="16"/>
        <v>0</v>
      </c>
      <c r="AB27" s="51">
        <f t="shared" si="16"/>
        <v>0</v>
      </c>
      <c r="AC27" s="75">
        <f t="shared" si="16"/>
        <v>80000000</v>
      </c>
      <c r="AD27" s="75">
        <f t="shared" si="16"/>
        <v>0</v>
      </c>
      <c r="AE27" s="51">
        <f t="shared" si="16"/>
        <v>95000000</v>
      </c>
      <c r="AF27" s="75">
        <f t="shared" si="16"/>
        <v>80000000</v>
      </c>
      <c r="AG27" s="75">
        <f t="shared" si="16"/>
        <v>0</v>
      </c>
      <c r="AH27" s="51">
        <f t="shared" si="16"/>
        <v>95000000</v>
      </c>
      <c r="AI27" s="75">
        <f t="shared" si="16"/>
        <v>80000000</v>
      </c>
      <c r="AJ27" s="75">
        <f t="shared" si="16"/>
        <v>0</v>
      </c>
      <c r="AK27" s="51">
        <f t="shared" si="16"/>
        <v>95000000</v>
      </c>
      <c r="AL27" s="75">
        <f t="shared" si="16"/>
        <v>80000000</v>
      </c>
      <c r="AM27" s="75">
        <f t="shared" si="16"/>
        <v>0</v>
      </c>
      <c r="AN27" s="51">
        <f t="shared" si="16"/>
        <v>95000000</v>
      </c>
      <c r="AO27" s="75">
        <f t="shared" si="16"/>
        <v>90000000</v>
      </c>
      <c r="AP27" s="75">
        <f t="shared" si="16"/>
        <v>10000000</v>
      </c>
      <c r="AQ27" s="51">
        <f t="shared" si="16"/>
        <v>95000000</v>
      </c>
    </row>
    <row r="28" spans="1:43" x14ac:dyDescent="0.25">
      <c r="A28" s="36"/>
      <c r="B28" s="34"/>
      <c r="C28" s="34"/>
      <c r="D28" s="34"/>
      <c r="E28" s="34"/>
      <c r="F28" s="35"/>
      <c r="G28" s="34"/>
      <c r="H28" s="36"/>
      <c r="J28" s="37"/>
      <c r="M28" s="37"/>
      <c r="P28" s="37"/>
      <c r="S28" s="37"/>
      <c r="V28" s="37"/>
      <c r="Y28" s="37"/>
      <c r="AB28" s="37"/>
      <c r="AE28" s="37"/>
      <c r="AH28" s="37"/>
      <c r="AK28" s="37"/>
      <c r="AN28" s="37"/>
      <c r="AQ28" s="37"/>
    </row>
    <row r="29" spans="1:43" x14ac:dyDescent="0.25">
      <c r="A29" s="36"/>
      <c r="B29" s="34"/>
      <c r="C29" s="34"/>
      <c r="D29" s="34"/>
      <c r="E29" s="34"/>
      <c r="F29" s="35"/>
      <c r="G29" s="34"/>
      <c r="H29" s="36"/>
      <c r="J29" s="96"/>
      <c r="K29" s="33" t="s">
        <v>46</v>
      </c>
      <c r="L29" s="33" t="s">
        <v>47</v>
      </c>
      <c r="M29" s="27"/>
      <c r="N29" s="33" t="s">
        <v>46</v>
      </c>
      <c r="O29" s="33" t="s">
        <v>47</v>
      </c>
      <c r="P29" s="27"/>
      <c r="Q29" s="33" t="s">
        <v>46</v>
      </c>
      <c r="R29" s="33" t="s">
        <v>47</v>
      </c>
      <c r="S29" s="27"/>
      <c r="T29" s="33" t="s">
        <v>46</v>
      </c>
      <c r="U29" s="33" t="s">
        <v>47</v>
      </c>
      <c r="V29" s="27"/>
      <c r="W29" s="33" t="s">
        <v>46</v>
      </c>
      <c r="X29" s="33" t="s">
        <v>47</v>
      </c>
      <c r="Y29" s="27"/>
      <c r="Z29" s="33" t="s">
        <v>46</v>
      </c>
      <c r="AA29" s="33" t="s">
        <v>47</v>
      </c>
      <c r="AB29" s="27"/>
      <c r="AC29" s="33" t="s">
        <v>46</v>
      </c>
      <c r="AD29" s="33" t="s">
        <v>47</v>
      </c>
      <c r="AE29" s="27"/>
      <c r="AF29" s="33" t="s">
        <v>46</v>
      </c>
      <c r="AG29" s="33" t="s">
        <v>47</v>
      </c>
      <c r="AH29" s="27"/>
      <c r="AI29" s="33" t="s">
        <v>46</v>
      </c>
      <c r="AJ29" s="33" t="s">
        <v>47</v>
      </c>
      <c r="AK29" s="27"/>
      <c r="AL29" s="33" t="s">
        <v>46</v>
      </c>
      <c r="AM29" s="33" t="s">
        <v>47</v>
      </c>
      <c r="AN29" s="27"/>
      <c r="AO29" s="33" t="s">
        <v>46</v>
      </c>
      <c r="AP29" s="33" t="s">
        <v>47</v>
      </c>
      <c r="AQ29" s="27"/>
    </row>
    <row r="30" spans="1:43" x14ac:dyDescent="0.25">
      <c r="B30" s="52"/>
      <c r="C30" s="52"/>
      <c r="G30" s="52"/>
      <c r="H30" s="52"/>
      <c r="I30" s="53"/>
      <c r="J30" s="114" t="s">
        <v>78</v>
      </c>
      <c r="K30" s="102" t="s">
        <v>48</v>
      </c>
      <c r="L30" s="103" t="s">
        <v>49</v>
      </c>
      <c r="M30" s="104">
        <v>0</v>
      </c>
      <c r="N30" s="102" t="s">
        <v>48</v>
      </c>
      <c r="O30" s="103" t="s">
        <v>49</v>
      </c>
      <c r="P30" s="104">
        <v>0</v>
      </c>
      <c r="Q30" s="102" t="s">
        <v>48</v>
      </c>
      <c r="R30" s="103" t="s">
        <v>49</v>
      </c>
      <c r="S30" s="104">
        <v>0</v>
      </c>
      <c r="T30" s="102" t="s">
        <v>48</v>
      </c>
      <c r="U30" s="103" t="s">
        <v>49</v>
      </c>
      <c r="V30" s="104">
        <v>0</v>
      </c>
      <c r="W30" s="102" t="s">
        <v>48</v>
      </c>
      <c r="X30" s="103" t="s">
        <v>49</v>
      </c>
      <c r="Y30" s="104">
        <v>0</v>
      </c>
      <c r="Z30" s="102" t="s">
        <v>48</v>
      </c>
      <c r="AA30" s="103" t="s">
        <v>49</v>
      </c>
      <c r="AB30" s="104">
        <v>0</v>
      </c>
      <c r="AC30" s="102" t="s">
        <v>48</v>
      </c>
      <c r="AD30" s="103" t="s">
        <v>49</v>
      </c>
      <c r="AE30" s="104">
        <v>0</v>
      </c>
      <c r="AF30" s="102" t="s">
        <v>48</v>
      </c>
      <c r="AG30" s="103" t="s">
        <v>49</v>
      </c>
      <c r="AH30" s="104">
        <v>0</v>
      </c>
      <c r="AI30" s="102" t="s">
        <v>48</v>
      </c>
      <c r="AJ30" s="103" t="s">
        <v>49</v>
      </c>
      <c r="AK30" s="104">
        <v>0</v>
      </c>
      <c r="AL30" s="102" t="s">
        <v>48</v>
      </c>
      <c r="AM30" s="103" t="s">
        <v>49</v>
      </c>
      <c r="AN30" s="104">
        <v>0</v>
      </c>
      <c r="AO30" s="102" t="s">
        <v>48</v>
      </c>
      <c r="AP30" s="103" t="s">
        <v>49</v>
      </c>
      <c r="AQ30" s="104">
        <v>0</v>
      </c>
    </row>
    <row r="31" spans="1:43" x14ac:dyDescent="0.25">
      <c r="B31" s="52"/>
      <c r="C31" s="52"/>
      <c r="G31" s="52"/>
      <c r="H31" s="52"/>
      <c r="I31" s="53"/>
      <c r="J31" s="115"/>
      <c r="K31" s="105" t="s">
        <v>50</v>
      </c>
      <c r="L31" s="97" t="s">
        <v>51</v>
      </c>
      <c r="M31" s="98">
        <v>10000000</v>
      </c>
      <c r="N31" s="105" t="s">
        <v>50</v>
      </c>
      <c r="O31" s="97" t="s">
        <v>51</v>
      </c>
      <c r="P31" s="98">
        <v>10000000</v>
      </c>
      <c r="Q31" s="105" t="s">
        <v>50</v>
      </c>
      <c r="R31" s="97" t="s">
        <v>51</v>
      </c>
      <c r="S31" s="98">
        <v>10000000</v>
      </c>
      <c r="T31" s="105" t="s">
        <v>50</v>
      </c>
      <c r="U31" s="97" t="s">
        <v>51</v>
      </c>
      <c r="V31" s="98">
        <v>10000000</v>
      </c>
      <c r="W31" s="105" t="s">
        <v>50</v>
      </c>
      <c r="X31" s="97" t="s">
        <v>51</v>
      </c>
      <c r="Y31" s="98">
        <v>15000000</v>
      </c>
      <c r="Z31" s="105" t="s">
        <v>50</v>
      </c>
      <c r="AA31" s="97" t="s">
        <v>51</v>
      </c>
      <c r="AB31" s="98">
        <v>15000000</v>
      </c>
      <c r="AC31" s="105" t="s">
        <v>50</v>
      </c>
      <c r="AD31" s="97" t="s">
        <v>51</v>
      </c>
      <c r="AE31" s="98">
        <v>20000000</v>
      </c>
      <c r="AF31" s="105" t="s">
        <v>50</v>
      </c>
      <c r="AG31" s="97" t="s">
        <v>51</v>
      </c>
      <c r="AH31" s="98">
        <v>20000000</v>
      </c>
      <c r="AI31" s="105" t="s">
        <v>50</v>
      </c>
      <c r="AJ31" s="97" t="s">
        <v>51</v>
      </c>
      <c r="AK31" s="98">
        <v>20000000</v>
      </c>
      <c r="AL31" s="105" t="s">
        <v>50</v>
      </c>
      <c r="AM31" s="97" t="s">
        <v>51</v>
      </c>
      <c r="AN31" s="98">
        <v>20000000</v>
      </c>
      <c r="AO31" s="105" t="s">
        <v>50</v>
      </c>
      <c r="AP31" s="97" t="s">
        <v>51</v>
      </c>
      <c r="AQ31" s="98">
        <v>20000000</v>
      </c>
    </row>
    <row r="32" spans="1:43" x14ac:dyDescent="0.25">
      <c r="B32" s="52"/>
      <c r="C32" s="52"/>
      <c r="G32" s="52"/>
      <c r="H32" s="52"/>
      <c r="I32" s="53"/>
      <c r="J32" s="116"/>
      <c r="K32" s="99" t="s">
        <v>52</v>
      </c>
      <c r="L32" s="100" t="s">
        <v>53</v>
      </c>
      <c r="M32" s="101">
        <v>0</v>
      </c>
      <c r="N32" s="99" t="s">
        <v>52</v>
      </c>
      <c r="O32" s="100" t="s">
        <v>53</v>
      </c>
      <c r="P32" s="101">
        <v>0</v>
      </c>
      <c r="Q32" s="99" t="s">
        <v>52</v>
      </c>
      <c r="R32" s="100" t="s">
        <v>53</v>
      </c>
      <c r="S32" s="101">
        <v>-5000000</v>
      </c>
      <c r="T32" s="99" t="s">
        <v>52</v>
      </c>
      <c r="U32" s="100" t="s">
        <v>53</v>
      </c>
      <c r="V32" s="101">
        <v>-10000000</v>
      </c>
      <c r="W32" s="99" t="s">
        <v>52</v>
      </c>
      <c r="X32" s="100" t="s">
        <v>53</v>
      </c>
      <c r="Y32" s="101">
        <v>-10000000</v>
      </c>
      <c r="Z32" s="99" t="s">
        <v>52</v>
      </c>
      <c r="AA32" s="100" t="s">
        <v>53</v>
      </c>
      <c r="AB32" s="101">
        <v>-10000000</v>
      </c>
      <c r="AC32" s="99" t="s">
        <v>52</v>
      </c>
      <c r="AD32" s="100" t="s">
        <v>53</v>
      </c>
      <c r="AE32" s="101">
        <v>-15000000</v>
      </c>
      <c r="AF32" s="99" t="s">
        <v>52</v>
      </c>
      <c r="AG32" s="100" t="s">
        <v>53</v>
      </c>
      <c r="AH32" s="101">
        <v>-15000000</v>
      </c>
      <c r="AI32" s="99" t="s">
        <v>52</v>
      </c>
      <c r="AJ32" s="100" t="s">
        <v>53</v>
      </c>
      <c r="AK32" s="101">
        <v>-15000000</v>
      </c>
      <c r="AL32" s="99" t="s">
        <v>52</v>
      </c>
      <c r="AM32" s="100" t="s">
        <v>53</v>
      </c>
      <c r="AN32" s="101">
        <v>-20000000</v>
      </c>
      <c r="AO32" s="99" t="s">
        <v>52</v>
      </c>
      <c r="AP32" s="100" t="s">
        <v>53</v>
      </c>
      <c r="AQ32" s="101">
        <v>0</v>
      </c>
    </row>
    <row r="33" spans="2:43" x14ac:dyDescent="0.25">
      <c r="B33" s="52"/>
      <c r="C33" s="52"/>
      <c r="G33" s="52"/>
      <c r="H33" s="52"/>
      <c r="I33" s="53"/>
      <c r="J33" s="114" t="s">
        <v>79</v>
      </c>
      <c r="K33" s="102" t="s">
        <v>54</v>
      </c>
      <c r="L33" s="103" t="s">
        <v>55</v>
      </c>
      <c r="M33" s="104">
        <v>0</v>
      </c>
      <c r="N33" s="102" t="s">
        <v>54</v>
      </c>
      <c r="O33" s="103" t="s">
        <v>55</v>
      </c>
      <c r="P33" s="104">
        <v>0</v>
      </c>
      <c r="Q33" s="102" t="s">
        <v>54</v>
      </c>
      <c r="R33" s="103" t="s">
        <v>55</v>
      </c>
      <c r="S33" s="104">
        <v>0</v>
      </c>
      <c r="T33" s="102" t="s">
        <v>54</v>
      </c>
      <c r="U33" s="103" t="s">
        <v>55</v>
      </c>
      <c r="V33" s="104">
        <v>0</v>
      </c>
      <c r="W33" s="102" t="s">
        <v>54</v>
      </c>
      <c r="X33" s="103" t="s">
        <v>55</v>
      </c>
      <c r="Y33" s="104">
        <v>0</v>
      </c>
      <c r="Z33" s="102" t="s">
        <v>54</v>
      </c>
      <c r="AA33" s="103" t="s">
        <v>55</v>
      </c>
      <c r="AB33" s="104">
        <v>0</v>
      </c>
      <c r="AC33" s="102" t="s">
        <v>54</v>
      </c>
      <c r="AD33" s="103" t="s">
        <v>55</v>
      </c>
      <c r="AE33" s="104">
        <v>0</v>
      </c>
      <c r="AF33" s="102" t="s">
        <v>54</v>
      </c>
      <c r="AG33" s="103" t="s">
        <v>55</v>
      </c>
      <c r="AH33" s="104">
        <v>0</v>
      </c>
      <c r="AI33" s="102" t="s">
        <v>54</v>
      </c>
      <c r="AJ33" s="103" t="s">
        <v>55</v>
      </c>
      <c r="AK33" s="104">
        <v>0</v>
      </c>
      <c r="AL33" s="102" t="s">
        <v>54</v>
      </c>
      <c r="AM33" s="103" t="s">
        <v>55</v>
      </c>
      <c r="AN33" s="104">
        <v>0</v>
      </c>
      <c r="AO33" s="102" t="s">
        <v>54</v>
      </c>
      <c r="AP33" s="103" t="s">
        <v>55</v>
      </c>
      <c r="AQ33" s="104">
        <v>0</v>
      </c>
    </row>
    <row r="34" spans="2:43" x14ac:dyDescent="0.25">
      <c r="B34" s="52"/>
      <c r="C34" s="52"/>
      <c r="G34" s="52"/>
      <c r="H34" s="52"/>
      <c r="I34" s="53"/>
      <c r="J34" s="115"/>
      <c r="K34" s="105" t="s">
        <v>56</v>
      </c>
      <c r="L34" s="97" t="s">
        <v>57</v>
      </c>
      <c r="M34" s="98">
        <v>0</v>
      </c>
      <c r="N34" s="105" t="s">
        <v>56</v>
      </c>
      <c r="O34" s="97" t="s">
        <v>57</v>
      </c>
      <c r="P34" s="98">
        <v>0</v>
      </c>
      <c r="Q34" s="105" t="s">
        <v>56</v>
      </c>
      <c r="R34" s="97" t="s">
        <v>57</v>
      </c>
      <c r="S34" s="98">
        <v>0</v>
      </c>
      <c r="T34" s="105" t="s">
        <v>56</v>
      </c>
      <c r="U34" s="97" t="s">
        <v>57</v>
      </c>
      <c r="V34" s="98">
        <v>0</v>
      </c>
      <c r="W34" s="105" t="s">
        <v>56</v>
      </c>
      <c r="X34" s="97" t="s">
        <v>57</v>
      </c>
      <c r="Y34" s="98">
        <v>10000000</v>
      </c>
      <c r="Z34" s="105" t="s">
        <v>56</v>
      </c>
      <c r="AA34" s="97" t="s">
        <v>57</v>
      </c>
      <c r="AB34" s="98">
        <v>10000000</v>
      </c>
      <c r="AC34" s="105" t="s">
        <v>56</v>
      </c>
      <c r="AD34" s="97" t="s">
        <v>57</v>
      </c>
      <c r="AE34" s="98">
        <v>15000000</v>
      </c>
      <c r="AF34" s="105" t="s">
        <v>56</v>
      </c>
      <c r="AG34" s="97" t="s">
        <v>57</v>
      </c>
      <c r="AH34" s="98">
        <v>20000000</v>
      </c>
      <c r="AI34" s="105" t="s">
        <v>56</v>
      </c>
      <c r="AJ34" s="97" t="s">
        <v>57</v>
      </c>
      <c r="AK34" s="98">
        <v>20000000</v>
      </c>
      <c r="AL34" s="105" t="s">
        <v>56</v>
      </c>
      <c r="AM34" s="97" t="s">
        <v>57</v>
      </c>
      <c r="AN34" s="98">
        <v>20000000</v>
      </c>
      <c r="AO34" s="105" t="s">
        <v>56</v>
      </c>
      <c r="AP34" s="97" t="s">
        <v>57</v>
      </c>
      <c r="AQ34" s="98">
        <v>10000000</v>
      </c>
    </row>
    <row r="35" spans="2:43" x14ac:dyDescent="0.25">
      <c r="B35" s="52"/>
      <c r="C35" s="52"/>
      <c r="G35" s="52"/>
      <c r="H35" s="52"/>
      <c r="I35" s="53"/>
      <c r="J35" s="116"/>
      <c r="K35" s="99" t="s">
        <v>58</v>
      </c>
      <c r="L35" s="100" t="s">
        <v>59</v>
      </c>
      <c r="M35" s="101">
        <v>0</v>
      </c>
      <c r="N35" s="99" t="s">
        <v>58</v>
      </c>
      <c r="O35" s="100" t="s">
        <v>59</v>
      </c>
      <c r="P35" s="101">
        <v>0</v>
      </c>
      <c r="Q35" s="99" t="s">
        <v>58</v>
      </c>
      <c r="R35" s="100" t="s">
        <v>59</v>
      </c>
      <c r="S35" s="101">
        <v>0</v>
      </c>
      <c r="T35" s="99" t="s">
        <v>58</v>
      </c>
      <c r="U35" s="100" t="s">
        <v>59</v>
      </c>
      <c r="V35" s="101">
        <v>0</v>
      </c>
      <c r="W35" s="99" t="s">
        <v>58</v>
      </c>
      <c r="X35" s="100" t="s">
        <v>59</v>
      </c>
      <c r="Y35" s="101">
        <v>0</v>
      </c>
      <c r="Z35" s="99" t="s">
        <v>58</v>
      </c>
      <c r="AA35" s="100" t="s">
        <v>59</v>
      </c>
      <c r="AB35" s="101">
        <v>0</v>
      </c>
      <c r="AC35" s="99" t="s">
        <v>58</v>
      </c>
      <c r="AD35" s="100" t="s">
        <v>59</v>
      </c>
      <c r="AE35" s="101">
        <v>0</v>
      </c>
      <c r="AF35" s="99" t="s">
        <v>58</v>
      </c>
      <c r="AG35" s="100" t="s">
        <v>59</v>
      </c>
      <c r="AH35" s="101">
        <v>0</v>
      </c>
      <c r="AI35" s="99" t="s">
        <v>58</v>
      </c>
      <c r="AJ35" s="100" t="s">
        <v>59</v>
      </c>
      <c r="AK35" s="101">
        <v>-5000000</v>
      </c>
      <c r="AL35" s="99" t="s">
        <v>58</v>
      </c>
      <c r="AM35" s="100" t="s">
        <v>59</v>
      </c>
      <c r="AN35" s="101">
        <v>-15000000</v>
      </c>
      <c r="AO35" s="99" t="s">
        <v>58</v>
      </c>
      <c r="AP35" s="100" t="s">
        <v>59</v>
      </c>
      <c r="AQ35" s="101">
        <v>0</v>
      </c>
    </row>
    <row r="36" spans="2:43" x14ac:dyDescent="0.25">
      <c r="B36" s="52"/>
      <c r="C36" s="52"/>
      <c r="G36" s="52"/>
      <c r="H36" s="52"/>
      <c r="I36" s="53"/>
      <c r="J36" s="114" t="s">
        <v>80</v>
      </c>
      <c r="K36" s="105" t="s">
        <v>60</v>
      </c>
      <c r="L36" s="97" t="s">
        <v>61</v>
      </c>
      <c r="M36" s="98">
        <v>10000000</v>
      </c>
      <c r="N36" s="105" t="s">
        <v>60</v>
      </c>
      <c r="O36" s="97" t="s">
        <v>61</v>
      </c>
      <c r="P36" s="98">
        <v>10000000</v>
      </c>
      <c r="Q36" s="105" t="s">
        <v>60</v>
      </c>
      <c r="R36" s="97" t="s">
        <v>61</v>
      </c>
      <c r="S36" s="98">
        <v>10000000</v>
      </c>
      <c r="T36" s="105" t="s">
        <v>60</v>
      </c>
      <c r="U36" s="97" t="s">
        <v>61</v>
      </c>
      <c r="V36" s="98">
        <v>10000000</v>
      </c>
      <c r="W36" s="105" t="s">
        <v>60</v>
      </c>
      <c r="X36" s="97" t="s">
        <v>61</v>
      </c>
      <c r="Y36" s="98">
        <v>10000000</v>
      </c>
      <c r="Z36" s="105" t="s">
        <v>60</v>
      </c>
      <c r="AA36" s="97" t="s">
        <v>61</v>
      </c>
      <c r="AB36" s="98">
        <v>10000000</v>
      </c>
      <c r="AC36" s="105" t="s">
        <v>60</v>
      </c>
      <c r="AD36" s="97" t="s">
        <v>61</v>
      </c>
      <c r="AE36" s="98">
        <v>10000000</v>
      </c>
      <c r="AF36" s="105" t="s">
        <v>60</v>
      </c>
      <c r="AG36" s="97" t="s">
        <v>61</v>
      </c>
      <c r="AH36" s="98">
        <v>10000000</v>
      </c>
      <c r="AI36" s="105" t="s">
        <v>60</v>
      </c>
      <c r="AJ36" s="97" t="s">
        <v>61</v>
      </c>
      <c r="AK36" s="98">
        <v>10000000</v>
      </c>
      <c r="AL36" s="105" t="s">
        <v>60</v>
      </c>
      <c r="AM36" s="97" t="s">
        <v>61</v>
      </c>
      <c r="AN36" s="98">
        <v>10000000</v>
      </c>
      <c r="AO36" s="105" t="s">
        <v>60</v>
      </c>
      <c r="AP36" s="97" t="s">
        <v>61</v>
      </c>
      <c r="AQ36" s="98">
        <v>5000000</v>
      </c>
    </row>
    <row r="37" spans="2:43" x14ac:dyDescent="0.25">
      <c r="B37" s="52"/>
      <c r="C37" s="52"/>
      <c r="G37" s="52"/>
      <c r="H37" s="52"/>
      <c r="I37" s="53"/>
      <c r="J37" s="115"/>
      <c r="K37" s="105" t="s">
        <v>62</v>
      </c>
      <c r="L37" s="97" t="s">
        <v>63</v>
      </c>
      <c r="M37" s="98">
        <v>20000000</v>
      </c>
      <c r="N37" s="105" t="s">
        <v>62</v>
      </c>
      <c r="O37" s="97" t="s">
        <v>63</v>
      </c>
      <c r="P37" s="98">
        <v>20000000</v>
      </c>
      <c r="Q37" s="105" t="s">
        <v>62</v>
      </c>
      <c r="R37" s="97" t="s">
        <v>63</v>
      </c>
      <c r="S37" s="98">
        <v>20000000</v>
      </c>
      <c r="T37" s="105" t="s">
        <v>62</v>
      </c>
      <c r="U37" s="97" t="s">
        <v>63</v>
      </c>
      <c r="V37" s="98">
        <v>25000000</v>
      </c>
      <c r="W37" s="105" t="s">
        <v>62</v>
      </c>
      <c r="X37" s="97" t="s">
        <v>63</v>
      </c>
      <c r="Y37" s="98">
        <v>45000000</v>
      </c>
      <c r="Z37" s="105" t="s">
        <v>62</v>
      </c>
      <c r="AA37" s="97" t="s">
        <v>63</v>
      </c>
      <c r="AB37" s="98">
        <v>45000000</v>
      </c>
      <c r="AC37" s="105" t="s">
        <v>62</v>
      </c>
      <c r="AD37" s="97" t="s">
        <v>63</v>
      </c>
      <c r="AE37" s="98">
        <v>60000000</v>
      </c>
      <c r="AF37" s="105" t="s">
        <v>62</v>
      </c>
      <c r="AG37" s="97" t="s">
        <v>63</v>
      </c>
      <c r="AH37" s="98">
        <v>70000000</v>
      </c>
      <c r="AI37" s="105" t="s">
        <v>62</v>
      </c>
      <c r="AJ37" s="97" t="s">
        <v>63</v>
      </c>
      <c r="AK37" s="98">
        <v>70000000</v>
      </c>
      <c r="AL37" s="105" t="s">
        <v>62</v>
      </c>
      <c r="AM37" s="97" t="s">
        <v>63</v>
      </c>
      <c r="AN37" s="98">
        <v>70000000</v>
      </c>
      <c r="AO37" s="105" t="s">
        <v>62</v>
      </c>
      <c r="AP37" s="97" t="s">
        <v>63</v>
      </c>
      <c r="AQ37" s="98">
        <v>30000000</v>
      </c>
    </row>
    <row r="38" spans="2:43" x14ac:dyDescent="0.25">
      <c r="B38" s="52"/>
      <c r="C38" s="52"/>
      <c r="G38" s="52"/>
      <c r="H38" s="52"/>
      <c r="I38" s="53"/>
      <c r="J38" s="116"/>
      <c r="K38" s="105" t="s">
        <v>64</v>
      </c>
      <c r="L38" s="97" t="s">
        <v>65</v>
      </c>
      <c r="M38" s="98">
        <v>-5000000</v>
      </c>
      <c r="N38" s="105" t="s">
        <v>64</v>
      </c>
      <c r="O38" s="97" t="s">
        <v>65</v>
      </c>
      <c r="P38" s="98">
        <v>-10000000</v>
      </c>
      <c r="Q38" s="105" t="s">
        <v>64</v>
      </c>
      <c r="R38" s="97" t="s">
        <v>65</v>
      </c>
      <c r="S38" s="98">
        <v>-25000000</v>
      </c>
      <c r="T38" s="105" t="s">
        <v>64</v>
      </c>
      <c r="U38" s="97" t="s">
        <v>65</v>
      </c>
      <c r="V38" s="98">
        <v>-25000000</v>
      </c>
      <c r="W38" s="105" t="s">
        <v>64</v>
      </c>
      <c r="X38" s="97" t="s">
        <v>65</v>
      </c>
      <c r="Y38" s="98">
        <v>-30000000</v>
      </c>
      <c r="Z38" s="105" t="s">
        <v>64</v>
      </c>
      <c r="AA38" s="97" t="s">
        <v>65</v>
      </c>
      <c r="AB38" s="98">
        <v>-30000000</v>
      </c>
      <c r="AC38" s="105" t="s">
        <v>64</v>
      </c>
      <c r="AD38" s="97" t="s">
        <v>65</v>
      </c>
      <c r="AE38" s="98">
        <v>-35000000</v>
      </c>
      <c r="AF38" s="105" t="s">
        <v>64</v>
      </c>
      <c r="AG38" s="97" t="s">
        <v>65</v>
      </c>
      <c r="AH38" s="98">
        <v>-45000000</v>
      </c>
      <c r="AI38" s="105" t="s">
        <v>64</v>
      </c>
      <c r="AJ38" s="97" t="s">
        <v>65</v>
      </c>
      <c r="AK38" s="98">
        <v>-55000000</v>
      </c>
      <c r="AL38" s="105" t="s">
        <v>64</v>
      </c>
      <c r="AM38" s="97" t="s">
        <v>65</v>
      </c>
      <c r="AN38" s="98">
        <v>-70000000</v>
      </c>
      <c r="AO38" s="105" t="s">
        <v>64</v>
      </c>
      <c r="AP38" s="97" t="s">
        <v>65</v>
      </c>
      <c r="AQ38" s="98">
        <v>0</v>
      </c>
    </row>
    <row r="39" spans="2:43" x14ac:dyDescent="0.25">
      <c r="B39" s="52"/>
      <c r="C39" s="52"/>
      <c r="G39" s="52"/>
      <c r="H39" s="52"/>
      <c r="I39" s="53"/>
      <c r="J39" s="114" t="s">
        <v>81</v>
      </c>
      <c r="K39" s="102" t="s">
        <v>66</v>
      </c>
      <c r="L39" s="103" t="s">
        <v>67</v>
      </c>
      <c r="M39" s="104">
        <v>0</v>
      </c>
      <c r="N39" s="102" t="s">
        <v>66</v>
      </c>
      <c r="O39" s="103" t="s">
        <v>67</v>
      </c>
      <c r="P39" s="104">
        <v>0</v>
      </c>
      <c r="Q39" s="102" t="s">
        <v>66</v>
      </c>
      <c r="R39" s="103" t="s">
        <v>67</v>
      </c>
      <c r="S39" s="104">
        <v>0</v>
      </c>
      <c r="T39" s="102" t="s">
        <v>66</v>
      </c>
      <c r="U39" s="103" t="s">
        <v>67</v>
      </c>
      <c r="V39" s="104">
        <v>0</v>
      </c>
      <c r="W39" s="102" t="s">
        <v>66</v>
      </c>
      <c r="X39" s="103" t="s">
        <v>67</v>
      </c>
      <c r="Y39" s="104">
        <v>0</v>
      </c>
      <c r="Z39" s="102" t="s">
        <v>66</v>
      </c>
      <c r="AA39" s="103" t="s">
        <v>67</v>
      </c>
      <c r="AB39" s="104">
        <v>0</v>
      </c>
      <c r="AC39" s="102" t="s">
        <v>66</v>
      </c>
      <c r="AD39" s="103" t="s">
        <v>67</v>
      </c>
      <c r="AE39" s="104">
        <v>0</v>
      </c>
      <c r="AF39" s="102" t="s">
        <v>66</v>
      </c>
      <c r="AG39" s="103" t="s">
        <v>67</v>
      </c>
      <c r="AH39" s="104">
        <v>0</v>
      </c>
      <c r="AI39" s="102" t="s">
        <v>66</v>
      </c>
      <c r="AJ39" s="103" t="s">
        <v>67</v>
      </c>
      <c r="AK39" s="104">
        <v>0</v>
      </c>
      <c r="AL39" s="102" t="s">
        <v>66</v>
      </c>
      <c r="AM39" s="103" t="s">
        <v>67</v>
      </c>
      <c r="AN39" s="104">
        <v>0</v>
      </c>
      <c r="AO39" s="102" t="s">
        <v>66</v>
      </c>
      <c r="AP39" s="103" t="s">
        <v>67</v>
      </c>
      <c r="AQ39" s="104">
        <v>0</v>
      </c>
    </row>
    <row r="40" spans="2:43" x14ac:dyDescent="0.25">
      <c r="B40" s="52"/>
      <c r="C40" s="52"/>
      <c r="G40" s="52"/>
      <c r="H40" s="52"/>
      <c r="I40" s="53"/>
      <c r="J40" s="115"/>
      <c r="K40" s="105" t="s">
        <v>68</v>
      </c>
      <c r="L40" s="97" t="s">
        <v>69</v>
      </c>
      <c r="M40" s="98">
        <v>0</v>
      </c>
      <c r="N40" s="105" t="s">
        <v>68</v>
      </c>
      <c r="O40" s="97" t="s">
        <v>69</v>
      </c>
      <c r="P40" s="98">
        <v>0</v>
      </c>
      <c r="Q40" s="105" t="s">
        <v>68</v>
      </c>
      <c r="R40" s="97" t="s">
        <v>69</v>
      </c>
      <c r="S40" s="98">
        <v>0</v>
      </c>
      <c r="T40" s="105" t="s">
        <v>68</v>
      </c>
      <c r="U40" s="97" t="s">
        <v>69</v>
      </c>
      <c r="V40" s="98">
        <v>0</v>
      </c>
      <c r="W40" s="105" t="s">
        <v>68</v>
      </c>
      <c r="X40" s="97" t="s">
        <v>69</v>
      </c>
      <c r="Y40" s="98">
        <v>0</v>
      </c>
      <c r="Z40" s="105" t="s">
        <v>68</v>
      </c>
      <c r="AA40" s="97" t="s">
        <v>69</v>
      </c>
      <c r="AB40" s="98">
        <v>0</v>
      </c>
      <c r="AC40" s="105" t="s">
        <v>68</v>
      </c>
      <c r="AD40" s="97" t="s">
        <v>69</v>
      </c>
      <c r="AE40" s="98">
        <v>5000000</v>
      </c>
      <c r="AF40" s="105" t="s">
        <v>68</v>
      </c>
      <c r="AG40" s="97" t="s">
        <v>69</v>
      </c>
      <c r="AH40" s="98">
        <v>5000000</v>
      </c>
      <c r="AI40" s="105" t="s">
        <v>68</v>
      </c>
      <c r="AJ40" s="97" t="s">
        <v>69</v>
      </c>
      <c r="AK40" s="98">
        <v>5000000</v>
      </c>
      <c r="AL40" s="105" t="s">
        <v>68</v>
      </c>
      <c r="AM40" s="97" t="s">
        <v>69</v>
      </c>
      <c r="AN40" s="98">
        <v>5000000</v>
      </c>
      <c r="AO40" s="105" t="s">
        <v>68</v>
      </c>
      <c r="AP40" s="97" t="s">
        <v>69</v>
      </c>
      <c r="AQ40" s="98">
        <v>0</v>
      </c>
    </row>
    <row r="41" spans="2:43" x14ac:dyDescent="0.25">
      <c r="B41" s="52"/>
      <c r="C41" s="52"/>
      <c r="G41" s="52"/>
      <c r="H41" s="52"/>
      <c r="I41" s="53"/>
      <c r="J41" s="116"/>
      <c r="K41" s="99" t="s">
        <v>70</v>
      </c>
      <c r="L41" s="100" t="s">
        <v>71</v>
      </c>
      <c r="M41" s="101">
        <v>0</v>
      </c>
      <c r="N41" s="99" t="s">
        <v>70</v>
      </c>
      <c r="O41" s="100" t="s">
        <v>71</v>
      </c>
      <c r="P41" s="101">
        <v>0</v>
      </c>
      <c r="Q41" s="99" t="s">
        <v>70</v>
      </c>
      <c r="R41" s="100" t="s">
        <v>71</v>
      </c>
      <c r="S41" s="101">
        <v>0</v>
      </c>
      <c r="T41" s="99" t="s">
        <v>70</v>
      </c>
      <c r="U41" s="100" t="s">
        <v>71</v>
      </c>
      <c r="V41" s="101">
        <v>0</v>
      </c>
      <c r="W41" s="99" t="s">
        <v>70</v>
      </c>
      <c r="X41" s="100" t="s">
        <v>71</v>
      </c>
      <c r="Y41" s="101">
        <v>0</v>
      </c>
      <c r="Z41" s="99" t="s">
        <v>70</v>
      </c>
      <c r="AA41" s="100" t="s">
        <v>71</v>
      </c>
      <c r="AB41" s="101">
        <v>0</v>
      </c>
      <c r="AC41" s="99" t="s">
        <v>70</v>
      </c>
      <c r="AD41" s="100" t="s">
        <v>71</v>
      </c>
      <c r="AE41" s="101">
        <v>0</v>
      </c>
      <c r="AF41" s="99" t="s">
        <v>70</v>
      </c>
      <c r="AG41" s="100" t="s">
        <v>71</v>
      </c>
      <c r="AH41" s="101">
        <v>0</v>
      </c>
      <c r="AI41" s="99" t="s">
        <v>70</v>
      </c>
      <c r="AJ41" s="100" t="s">
        <v>71</v>
      </c>
      <c r="AK41" s="101">
        <v>0</v>
      </c>
      <c r="AL41" s="99" t="s">
        <v>70</v>
      </c>
      <c r="AM41" s="100" t="s">
        <v>71</v>
      </c>
      <c r="AN41" s="101">
        <v>-5000000</v>
      </c>
      <c r="AO41" s="99" t="s">
        <v>70</v>
      </c>
      <c r="AP41" s="100" t="s">
        <v>71</v>
      </c>
      <c r="AQ41" s="101">
        <v>0</v>
      </c>
    </row>
    <row r="42" spans="2:43" x14ac:dyDescent="0.25">
      <c r="B42" s="52"/>
      <c r="C42" s="52"/>
      <c r="G42" s="52"/>
      <c r="H42" s="52"/>
      <c r="I42" s="53"/>
      <c r="J42" s="117" t="s">
        <v>82</v>
      </c>
      <c r="K42" s="105" t="s">
        <v>72</v>
      </c>
      <c r="L42" s="97" t="s">
        <v>73</v>
      </c>
      <c r="M42" s="98">
        <v>5000000</v>
      </c>
      <c r="N42" s="105" t="s">
        <v>72</v>
      </c>
      <c r="O42" s="97" t="s">
        <v>73</v>
      </c>
      <c r="P42" s="98">
        <v>5000000</v>
      </c>
      <c r="Q42" s="105" t="s">
        <v>72</v>
      </c>
      <c r="R42" s="97" t="s">
        <v>73</v>
      </c>
      <c r="S42" s="98">
        <v>5000000</v>
      </c>
      <c r="T42" s="105" t="s">
        <v>72</v>
      </c>
      <c r="U42" s="97" t="s">
        <v>73</v>
      </c>
      <c r="V42" s="98">
        <v>5000000</v>
      </c>
      <c r="W42" s="105" t="s">
        <v>72</v>
      </c>
      <c r="X42" s="97" t="s">
        <v>73</v>
      </c>
      <c r="Y42" s="98">
        <v>5000000</v>
      </c>
      <c r="Z42" s="105" t="s">
        <v>72</v>
      </c>
      <c r="AA42" s="97" t="s">
        <v>73</v>
      </c>
      <c r="AB42" s="98">
        <v>5000000</v>
      </c>
      <c r="AC42" s="105" t="s">
        <v>72</v>
      </c>
      <c r="AD42" s="97" t="s">
        <v>73</v>
      </c>
      <c r="AE42" s="98">
        <v>5000000</v>
      </c>
      <c r="AF42" s="105" t="s">
        <v>72</v>
      </c>
      <c r="AG42" s="97" t="s">
        <v>73</v>
      </c>
      <c r="AH42" s="98">
        <v>5000000</v>
      </c>
      <c r="AI42" s="105" t="s">
        <v>72</v>
      </c>
      <c r="AJ42" s="97" t="s">
        <v>73</v>
      </c>
      <c r="AK42" s="98">
        <v>5000000</v>
      </c>
      <c r="AL42" s="105" t="s">
        <v>72</v>
      </c>
      <c r="AM42" s="97" t="s">
        <v>73</v>
      </c>
      <c r="AN42" s="98">
        <v>5000000</v>
      </c>
      <c r="AO42" s="105" t="s">
        <v>72</v>
      </c>
      <c r="AP42" s="97" t="s">
        <v>73</v>
      </c>
      <c r="AQ42" s="98">
        <v>10000000</v>
      </c>
    </row>
    <row r="43" spans="2:43" x14ac:dyDescent="0.25">
      <c r="B43" s="52"/>
      <c r="C43" s="52"/>
      <c r="G43" s="52"/>
      <c r="H43" s="52"/>
      <c r="I43" s="53"/>
      <c r="J43" s="118"/>
      <c r="K43" s="105" t="s">
        <v>74</v>
      </c>
      <c r="L43" s="97" t="s">
        <v>75</v>
      </c>
      <c r="M43" s="98">
        <v>10000000</v>
      </c>
      <c r="N43" s="105" t="s">
        <v>74</v>
      </c>
      <c r="O43" s="97" t="s">
        <v>75</v>
      </c>
      <c r="P43" s="98">
        <v>10000000</v>
      </c>
      <c r="Q43" s="105" t="s">
        <v>74</v>
      </c>
      <c r="R43" s="97" t="s">
        <v>75</v>
      </c>
      <c r="S43" s="98">
        <v>10000000</v>
      </c>
      <c r="T43" s="105" t="s">
        <v>74</v>
      </c>
      <c r="U43" s="97" t="s">
        <v>75</v>
      </c>
      <c r="V43" s="98">
        <v>20000000</v>
      </c>
      <c r="W43" s="105" t="s">
        <v>74</v>
      </c>
      <c r="X43" s="97" t="s">
        <v>75</v>
      </c>
      <c r="Y43" s="98">
        <v>35000000</v>
      </c>
      <c r="Z43" s="105" t="s">
        <v>74</v>
      </c>
      <c r="AA43" s="97" t="s">
        <v>75</v>
      </c>
      <c r="AB43" s="98">
        <v>35000000</v>
      </c>
      <c r="AC43" s="105" t="s">
        <v>74</v>
      </c>
      <c r="AD43" s="97" t="s">
        <v>75</v>
      </c>
      <c r="AE43" s="98">
        <v>45000000</v>
      </c>
      <c r="AF43" s="105" t="s">
        <v>74</v>
      </c>
      <c r="AG43" s="97" t="s">
        <v>75</v>
      </c>
      <c r="AH43" s="98">
        <v>60000000</v>
      </c>
      <c r="AI43" s="105" t="s">
        <v>74</v>
      </c>
      <c r="AJ43" s="97" t="s">
        <v>75</v>
      </c>
      <c r="AK43" s="98">
        <v>60000000</v>
      </c>
      <c r="AL43" s="105" t="s">
        <v>74</v>
      </c>
      <c r="AM43" s="97" t="s">
        <v>75</v>
      </c>
      <c r="AN43" s="98">
        <v>60000000</v>
      </c>
      <c r="AO43" s="105" t="s">
        <v>74</v>
      </c>
      <c r="AP43" s="97" t="s">
        <v>75</v>
      </c>
      <c r="AQ43" s="98">
        <v>30000000</v>
      </c>
    </row>
    <row r="44" spans="2:43" x14ac:dyDescent="0.25">
      <c r="B44" s="52"/>
      <c r="C44" s="52"/>
      <c r="G44" s="52"/>
      <c r="H44" s="52"/>
      <c r="I44" s="53"/>
      <c r="J44" s="119"/>
      <c r="K44" s="99" t="s">
        <v>76</v>
      </c>
      <c r="L44" s="100" t="s">
        <v>77</v>
      </c>
      <c r="M44" s="101">
        <v>0</v>
      </c>
      <c r="N44" s="99" t="s">
        <v>76</v>
      </c>
      <c r="O44" s="100" t="s">
        <v>77</v>
      </c>
      <c r="P44" s="101">
        <v>-10000000</v>
      </c>
      <c r="Q44" s="99" t="s">
        <v>76</v>
      </c>
      <c r="R44" s="100" t="s">
        <v>77</v>
      </c>
      <c r="S44" s="101">
        <v>-15000000</v>
      </c>
      <c r="T44" s="99" t="s">
        <v>76</v>
      </c>
      <c r="U44" s="100" t="s">
        <v>77</v>
      </c>
      <c r="V44" s="101">
        <v>-15000000</v>
      </c>
      <c r="W44" s="99" t="s">
        <v>76</v>
      </c>
      <c r="X44" s="100" t="s">
        <v>77</v>
      </c>
      <c r="Y44" s="101">
        <v>-15000000</v>
      </c>
      <c r="Z44" s="99" t="s">
        <v>76</v>
      </c>
      <c r="AA44" s="100" t="s">
        <v>77</v>
      </c>
      <c r="AB44" s="101">
        <v>-15000000</v>
      </c>
      <c r="AC44" s="99" t="s">
        <v>76</v>
      </c>
      <c r="AD44" s="100" t="s">
        <v>77</v>
      </c>
      <c r="AE44" s="101">
        <v>-25000000</v>
      </c>
      <c r="AF44" s="99" t="s">
        <v>76</v>
      </c>
      <c r="AG44" s="100" t="s">
        <v>77</v>
      </c>
      <c r="AH44" s="101">
        <v>-30000000</v>
      </c>
      <c r="AI44" s="99" t="s">
        <v>76</v>
      </c>
      <c r="AJ44" s="100" t="s">
        <v>77</v>
      </c>
      <c r="AK44" s="101">
        <v>-45000000</v>
      </c>
      <c r="AL44" s="99" t="s">
        <v>76</v>
      </c>
      <c r="AM44" s="100" t="s">
        <v>77</v>
      </c>
      <c r="AN44" s="101">
        <v>-50000000</v>
      </c>
      <c r="AO44" s="99" t="s">
        <v>76</v>
      </c>
      <c r="AP44" s="100" t="s">
        <v>77</v>
      </c>
      <c r="AQ44" s="101">
        <v>-10000000</v>
      </c>
    </row>
    <row r="45" spans="2:43" ht="15.75" thickBot="1" x14ac:dyDescent="0.3">
      <c r="I45" s="54"/>
      <c r="J45" s="54"/>
      <c r="L45" s="55" t="s">
        <v>85</v>
      </c>
      <c r="M45" s="106">
        <f>SUM(M30:M44)</f>
        <v>50000000</v>
      </c>
      <c r="O45" s="55" t="s">
        <v>87</v>
      </c>
      <c r="P45" s="106">
        <f>SUM(P30:P44)</f>
        <v>35000000</v>
      </c>
      <c r="R45" s="55" t="s">
        <v>89</v>
      </c>
      <c r="S45" s="106">
        <f>SUM(S30:S44)</f>
        <v>10000000</v>
      </c>
      <c r="U45" s="55" t="s">
        <v>91</v>
      </c>
      <c r="V45" s="106">
        <f>SUM(V30:V44)</f>
        <v>20000000</v>
      </c>
      <c r="X45" s="55" t="s">
        <v>94</v>
      </c>
      <c r="Y45" s="106">
        <f>SUM(Y30:Y44)</f>
        <v>65000000</v>
      </c>
      <c r="AA45" s="55" t="s">
        <v>96</v>
      </c>
      <c r="AB45" s="106">
        <f>SUM(AB30:AB44)</f>
        <v>65000000</v>
      </c>
      <c r="AD45" s="55" t="s">
        <v>99</v>
      </c>
      <c r="AE45" s="106">
        <f>SUM(AE30:AE44)</f>
        <v>85000000</v>
      </c>
      <c r="AG45" s="55" t="s">
        <v>103</v>
      </c>
      <c r="AH45" s="106">
        <f>SUM(AH30:AH44)</f>
        <v>100000000</v>
      </c>
      <c r="AJ45" s="55" t="s">
        <v>105</v>
      </c>
      <c r="AK45" s="106">
        <f>SUM(AK30:AK44)</f>
        <v>70000000</v>
      </c>
      <c r="AM45" s="55" t="s">
        <v>107</v>
      </c>
      <c r="AN45" s="106">
        <f>SUM(AN30:AN44)</f>
        <v>30000000</v>
      </c>
      <c r="AP45" s="55" t="s">
        <v>118</v>
      </c>
      <c r="AQ45" s="106">
        <f>SUM(AQ30:AQ44)</f>
        <v>95000000</v>
      </c>
    </row>
    <row r="46" spans="2:43" ht="15.75" thickTop="1" x14ac:dyDescent="0.25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2:43" ht="15.75" thickBot="1" x14ac:dyDescent="0.3">
      <c r="B47" s="34"/>
      <c r="C47" s="34"/>
      <c r="D47" s="34"/>
      <c r="E47" s="34"/>
      <c r="F47" s="35"/>
      <c r="G47" s="34"/>
      <c r="H47" s="36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2:43" x14ac:dyDescent="0.25">
      <c r="B48" s="56"/>
      <c r="C48" s="57"/>
      <c r="D48" s="58"/>
      <c r="E48" s="58"/>
      <c r="F48" s="59"/>
      <c r="G48" s="35"/>
      <c r="H48" s="34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2:43" x14ac:dyDescent="0.25">
      <c r="B49" s="60" t="s">
        <v>21</v>
      </c>
      <c r="C49" s="61"/>
      <c r="D49" s="62"/>
      <c r="E49" s="62"/>
      <c r="F49" s="59"/>
      <c r="G49" s="35"/>
      <c r="H49" s="34"/>
      <c r="K49" s="7"/>
      <c r="L49" s="7"/>
      <c r="M49" s="37"/>
      <c r="N49" s="7"/>
      <c r="O49" s="7"/>
      <c r="P49" s="37"/>
      <c r="Q49" s="7"/>
      <c r="R49" s="7"/>
      <c r="S49" s="37"/>
      <c r="T49" s="7"/>
      <c r="U49" s="7"/>
      <c r="V49" s="37"/>
      <c r="W49" s="7"/>
      <c r="X49" s="7"/>
      <c r="Y49" s="37"/>
      <c r="Z49" s="7"/>
      <c r="AA49" s="7"/>
      <c r="AB49" s="37"/>
      <c r="AC49" s="7"/>
      <c r="AD49" s="7"/>
      <c r="AE49" s="37"/>
      <c r="AF49" s="7"/>
      <c r="AG49" s="7"/>
      <c r="AH49" s="37"/>
      <c r="AI49" s="7"/>
      <c r="AJ49" s="7"/>
      <c r="AK49" s="37"/>
      <c r="AL49" s="7"/>
      <c r="AM49" s="7"/>
      <c r="AN49" s="37"/>
      <c r="AO49" s="7"/>
      <c r="AP49" s="7"/>
      <c r="AQ49" s="37"/>
    </row>
    <row r="50" spans="2:43" x14ac:dyDescent="0.25">
      <c r="B50" s="63"/>
      <c r="C50" s="64"/>
      <c r="D50" s="34"/>
      <c r="E50" s="34"/>
      <c r="F50" s="59"/>
      <c r="G50" s="35"/>
      <c r="H50" s="34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2:43" x14ac:dyDescent="0.25">
      <c r="B51" s="63" t="s">
        <v>22</v>
      </c>
      <c r="C51" s="64"/>
      <c r="D51" s="34"/>
      <c r="E51" s="65">
        <v>0</v>
      </c>
      <c r="F51" s="66"/>
      <c r="G51" s="35"/>
      <c r="H51" s="34"/>
      <c r="K51" s="7"/>
      <c r="L51" s="7"/>
      <c r="M51" s="37"/>
      <c r="N51" s="7"/>
      <c r="O51" s="7"/>
      <c r="P51" s="37"/>
      <c r="Q51" s="7"/>
      <c r="R51" s="7"/>
      <c r="S51" s="37"/>
      <c r="T51" s="7"/>
      <c r="U51" s="7"/>
      <c r="V51" s="37"/>
      <c r="W51" s="7"/>
      <c r="X51" s="7"/>
      <c r="Y51" s="37"/>
      <c r="Z51" s="7"/>
      <c r="AA51" s="7"/>
      <c r="AB51" s="37"/>
      <c r="AC51" s="7"/>
      <c r="AD51" s="7"/>
      <c r="AE51" s="37"/>
      <c r="AF51" s="7"/>
      <c r="AG51" s="7"/>
      <c r="AH51" s="37"/>
      <c r="AI51" s="7"/>
      <c r="AJ51" s="7"/>
      <c r="AK51" s="37"/>
      <c r="AL51" s="7"/>
      <c r="AM51" s="7"/>
      <c r="AN51" s="37"/>
      <c r="AO51" s="7"/>
      <c r="AP51" s="7"/>
      <c r="AQ51" s="37"/>
    </row>
    <row r="52" spans="2:43" x14ac:dyDescent="0.25">
      <c r="B52" s="63" t="s">
        <v>23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  <c r="Q52" s="7"/>
      <c r="R52" s="7"/>
      <c r="S52" s="37"/>
      <c r="T52" s="7"/>
      <c r="U52" s="7"/>
      <c r="V52" s="37"/>
      <c r="W52" s="7"/>
      <c r="X52" s="7"/>
      <c r="Y52" s="37"/>
      <c r="Z52" s="7"/>
      <c r="AA52" s="7"/>
      <c r="AB52" s="37"/>
      <c r="AC52" s="7"/>
      <c r="AD52" s="7"/>
      <c r="AE52" s="37"/>
      <c r="AF52" s="7"/>
      <c r="AG52" s="7"/>
      <c r="AH52" s="37"/>
      <c r="AI52" s="7"/>
      <c r="AJ52" s="7"/>
      <c r="AK52" s="37"/>
      <c r="AL52" s="7"/>
      <c r="AM52" s="7"/>
      <c r="AN52" s="37"/>
      <c r="AO52" s="7"/>
      <c r="AP52" s="7"/>
      <c r="AQ52" s="37"/>
    </row>
    <row r="53" spans="2:43" x14ac:dyDescent="0.25">
      <c r="B53" s="63" t="s">
        <v>24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  <c r="Q53" s="7"/>
      <c r="R53" s="7"/>
      <c r="S53" s="37"/>
      <c r="T53" s="7"/>
      <c r="U53" s="7"/>
      <c r="V53" s="37"/>
      <c r="W53" s="7"/>
      <c r="X53" s="7"/>
      <c r="Y53" s="37"/>
      <c r="Z53" s="7"/>
      <c r="AA53" s="7"/>
      <c r="AB53" s="37"/>
      <c r="AC53" s="7"/>
      <c r="AD53" s="7"/>
      <c r="AE53" s="37"/>
      <c r="AF53" s="7"/>
      <c r="AG53" s="7"/>
      <c r="AH53" s="37"/>
      <c r="AI53" s="7"/>
      <c r="AJ53" s="7"/>
      <c r="AK53" s="37"/>
      <c r="AL53" s="7"/>
      <c r="AM53" s="7"/>
      <c r="AN53" s="37"/>
      <c r="AO53" s="7"/>
      <c r="AP53" s="7"/>
      <c r="AQ53" s="37"/>
    </row>
    <row r="54" spans="2:43" x14ac:dyDescent="0.25">
      <c r="B54" s="63" t="s">
        <v>25</v>
      </c>
      <c r="C54" s="64"/>
      <c r="D54" s="34"/>
      <c r="E54" s="65">
        <v>0</v>
      </c>
      <c r="F54" s="66"/>
      <c r="G54" s="35"/>
      <c r="H54" s="34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2:43" x14ac:dyDescent="0.25">
      <c r="B55" s="63" t="s">
        <v>26</v>
      </c>
      <c r="C55" s="64"/>
      <c r="D55" s="34"/>
      <c r="E55" s="65">
        <v>0</v>
      </c>
      <c r="F55" s="66"/>
      <c r="G55" s="35"/>
      <c r="H55" s="3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2:43" x14ac:dyDescent="0.25">
      <c r="B56" s="63" t="s">
        <v>44</v>
      </c>
      <c r="C56" s="64"/>
      <c r="D56" s="34"/>
      <c r="E56" s="65">
        <v>0</v>
      </c>
      <c r="F56" s="66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spans="2:43" x14ac:dyDescent="0.25">
      <c r="B57" s="63" t="s">
        <v>27</v>
      </c>
      <c r="C57" s="64"/>
      <c r="D57" s="34"/>
      <c r="E57" s="65">
        <v>0</v>
      </c>
      <c r="F57" s="66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  <c r="W57" s="7"/>
      <c r="X57" s="7"/>
      <c r="Y57" s="37"/>
      <c r="Z57" s="7"/>
      <c r="AA57" s="7"/>
      <c r="AB57" s="37"/>
      <c r="AC57" s="7"/>
      <c r="AD57" s="7"/>
      <c r="AE57" s="37"/>
      <c r="AF57" s="7"/>
      <c r="AG57" s="7"/>
      <c r="AH57" s="37"/>
      <c r="AI57" s="7"/>
      <c r="AJ57" s="7"/>
      <c r="AK57" s="37"/>
      <c r="AL57" s="7"/>
      <c r="AM57" s="7"/>
      <c r="AN57" s="37"/>
      <c r="AO57" s="7"/>
      <c r="AP57" s="7"/>
      <c r="AQ57" s="37"/>
    </row>
    <row r="58" spans="2:43" x14ac:dyDescent="0.25">
      <c r="B58" s="63" t="s">
        <v>36</v>
      </c>
      <c r="C58" s="64"/>
      <c r="D58" s="34"/>
      <c r="E58" s="65">
        <v>0</v>
      </c>
      <c r="F58" s="66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2:43" x14ac:dyDescent="0.25">
      <c r="B59" s="63" t="s">
        <v>28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  <c r="W59" s="7"/>
      <c r="X59" s="7"/>
      <c r="Y59" s="37"/>
      <c r="Z59" s="7"/>
      <c r="AA59" s="7"/>
      <c r="AB59" s="37"/>
      <c r="AC59" s="7"/>
      <c r="AD59" s="7"/>
      <c r="AE59" s="37"/>
      <c r="AF59" s="7"/>
      <c r="AG59" s="7"/>
      <c r="AH59" s="37"/>
      <c r="AI59" s="7"/>
      <c r="AJ59" s="7"/>
      <c r="AK59" s="37"/>
      <c r="AL59" s="7"/>
      <c r="AM59" s="7"/>
      <c r="AN59" s="37"/>
      <c r="AO59" s="7"/>
      <c r="AP59" s="7"/>
      <c r="AQ59" s="37"/>
    </row>
    <row r="60" spans="2:43" x14ac:dyDescent="0.25">
      <c r="B60" s="63" t="s">
        <v>29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  <c r="W60" s="7"/>
      <c r="X60" s="7"/>
      <c r="Y60" s="37"/>
      <c r="Z60" s="7"/>
      <c r="AA60" s="7"/>
      <c r="AB60" s="37"/>
      <c r="AC60" s="7"/>
      <c r="AD60" s="7"/>
      <c r="AE60" s="37"/>
      <c r="AF60" s="7"/>
      <c r="AG60" s="7"/>
      <c r="AH60" s="37"/>
      <c r="AI60" s="7"/>
      <c r="AJ60" s="7"/>
      <c r="AK60" s="37"/>
      <c r="AL60" s="7"/>
      <c r="AM60" s="7"/>
      <c r="AN60" s="37"/>
      <c r="AO60" s="7"/>
      <c r="AP60" s="7"/>
      <c r="AQ60" s="37"/>
    </row>
    <row r="61" spans="2:43" ht="15.75" thickBot="1" x14ac:dyDescent="0.3">
      <c r="B61" s="63" t="s">
        <v>41</v>
      </c>
      <c r="C61" s="64"/>
      <c r="D61" s="34"/>
      <c r="E61" s="67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  <c r="T61" s="7"/>
      <c r="U61" s="7"/>
      <c r="V61" s="37"/>
      <c r="W61" s="7"/>
      <c r="X61" s="7"/>
      <c r="Y61" s="37"/>
      <c r="Z61" s="7"/>
      <c r="AA61" s="7"/>
      <c r="AB61" s="37"/>
      <c r="AC61" s="7"/>
      <c r="AD61" s="7"/>
      <c r="AE61" s="37"/>
      <c r="AF61" s="7"/>
      <c r="AG61" s="7"/>
      <c r="AH61" s="37"/>
      <c r="AI61" s="7"/>
      <c r="AJ61" s="7"/>
      <c r="AK61" s="37"/>
      <c r="AL61" s="7"/>
      <c r="AM61" s="7"/>
      <c r="AN61" s="37"/>
      <c r="AO61" s="7"/>
      <c r="AP61" s="7"/>
      <c r="AQ61" s="37"/>
    </row>
    <row r="62" spans="2:43" x14ac:dyDescent="0.25">
      <c r="B62" s="63"/>
      <c r="C62" s="64"/>
      <c r="D62" s="34"/>
      <c r="E62" s="65"/>
      <c r="F62" s="66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  <c r="T62" s="7"/>
      <c r="U62" s="7"/>
      <c r="V62" s="37"/>
      <c r="W62" s="7"/>
      <c r="X62" s="7"/>
      <c r="Y62" s="37"/>
      <c r="Z62" s="7"/>
      <c r="AA62" s="7"/>
      <c r="AB62" s="37"/>
      <c r="AC62" s="7"/>
      <c r="AD62" s="7"/>
      <c r="AE62" s="37"/>
      <c r="AF62" s="7"/>
      <c r="AG62" s="7"/>
      <c r="AH62" s="37"/>
      <c r="AI62" s="7"/>
      <c r="AJ62" s="7"/>
      <c r="AK62" s="37"/>
      <c r="AL62" s="7"/>
      <c r="AM62" s="7"/>
      <c r="AN62" s="37"/>
      <c r="AO62" s="7"/>
      <c r="AP62" s="7"/>
      <c r="AQ62" s="37"/>
    </row>
    <row r="63" spans="2:43" ht="15.75" thickBot="1" x14ac:dyDescent="0.3">
      <c r="B63" s="63"/>
      <c r="C63" s="64"/>
      <c r="D63" s="34"/>
      <c r="E63" s="67">
        <f>SUM(E51:E61)</f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</row>
    <row r="64" spans="2:43" x14ac:dyDescent="0.25">
      <c r="B64" s="63"/>
      <c r="C64" s="64"/>
      <c r="D64" s="34"/>
      <c r="E64" s="65"/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2:43" x14ac:dyDescent="0.25">
      <c r="B65" s="68" t="s">
        <v>30</v>
      </c>
      <c r="C65" s="69"/>
      <c r="D65" s="70"/>
      <c r="E65" s="65"/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spans="2:43" x14ac:dyDescent="0.25">
      <c r="B66" s="63" t="s">
        <v>31</v>
      </c>
      <c r="C66" s="64"/>
      <c r="D66" s="34"/>
      <c r="E66" s="65">
        <v>0</v>
      </c>
      <c r="F66" s="66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  <c r="W66" s="7"/>
      <c r="X66" s="7"/>
      <c r="Y66" s="37"/>
      <c r="Z66" s="7"/>
      <c r="AA66" s="7"/>
      <c r="AB66" s="37"/>
      <c r="AC66" s="7"/>
      <c r="AD66" s="7"/>
      <c r="AE66" s="37"/>
      <c r="AF66" s="7"/>
      <c r="AG66" s="7"/>
      <c r="AH66" s="37"/>
      <c r="AI66" s="7"/>
      <c r="AJ66" s="7"/>
      <c r="AK66" s="37"/>
      <c r="AL66" s="7"/>
      <c r="AM66" s="7"/>
      <c r="AN66" s="37"/>
      <c r="AO66" s="7"/>
      <c r="AP66" s="7"/>
      <c r="AQ66" s="37"/>
    </row>
    <row r="67" spans="2:43" x14ac:dyDescent="0.25">
      <c r="B67" s="63" t="s">
        <v>32</v>
      </c>
      <c r="C67" s="64"/>
      <c r="D67" s="34"/>
      <c r="E67" s="65">
        <v>0</v>
      </c>
      <c r="F67" s="66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spans="2:43" x14ac:dyDescent="0.25">
      <c r="B68" s="63" t="s">
        <v>33</v>
      </c>
      <c r="C68" s="64"/>
      <c r="D68" s="34"/>
      <c r="E68" s="65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  <c r="AF68" s="7"/>
      <c r="AG68" s="7"/>
      <c r="AH68" s="37"/>
      <c r="AI68" s="7"/>
      <c r="AJ68" s="7"/>
      <c r="AK68" s="37"/>
      <c r="AL68" s="7"/>
      <c r="AM68" s="7"/>
      <c r="AN68" s="37"/>
      <c r="AO68" s="7"/>
      <c r="AP68" s="7"/>
      <c r="AQ68" s="37"/>
    </row>
    <row r="69" spans="2:43" x14ac:dyDescent="0.25">
      <c r="B69" s="63" t="s">
        <v>34</v>
      </c>
      <c r="C69" s="64"/>
      <c r="D69" s="34"/>
      <c r="E69" s="65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</row>
    <row r="70" spans="2:43" x14ac:dyDescent="0.25">
      <c r="B70" s="63" t="s">
        <v>40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  <c r="W70" s="7"/>
      <c r="X70" s="7"/>
      <c r="Y70" s="37"/>
      <c r="Z70" s="7"/>
      <c r="AA70" s="7"/>
      <c r="AB70" s="37"/>
      <c r="AC70" s="7"/>
      <c r="AD70" s="7"/>
      <c r="AE70" s="37"/>
      <c r="AF70" s="7"/>
      <c r="AG70" s="7"/>
      <c r="AH70" s="37"/>
      <c r="AI70" s="7"/>
      <c r="AJ70" s="7"/>
      <c r="AK70" s="37"/>
      <c r="AL70" s="7"/>
      <c r="AM70" s="7"/>
      <c r="AN70" s="37"/>
      <c r="AO70" s="7"/>
      <c r="AP70" s="7"/>
      <c r="AQ70" s="37"/>
    </row>
    <row r="71" spans="2:43" x14ac:dyDescent="0.25">
      <c r="B71" s="63" t="s">
        <v>29</v>
      </c>
      <c r="C71" s="64"/>
      <c r="D71" s="34"/>
      <c r="E71" s="65">
        <v>0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spans="2:43" ht="15.75" thickBot="1" x14ac:dyDescent="0.3">
      <c r="B72" s="66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2:43" ht="15.75" thickBot="1" x14ac:dyDescent="0.3">
      <c r="B73" s="68" t="s">
        <v>35</v>
      </c>
      <c r="C73" s="69"/>
      <c r="D73" s="70"/>
      <c r="E73" s="71">
        <f>E63-E68-E69-E70-E66-E67-E71</f>
        <v>0</v>
      </c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</row>
    <row r="74" spans="2:43" ht="16.5" thickTop="1" thickBot="1" x14ac:dyDescent="0.3">
      <c r="B74" s="68"/>
      <c r="C74" s="69"/>
      <c r="D74" s="34"/>
      <c r="E74" s="34"/>
      <c r="F74" s="72"/>
      <c r="G74" s="34"/>
      <c r="H74" s="36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  <c r="AF74" s="7"/>
      <c r="AG74" s="7"/>
      <c r="AH74" s="37"/>
      <c r="AI74" s="7"/>
      <c r="AJ74" s="7"/>
      <c r="AK74" s="37"/>
      <c r="AL74" s="7"/>
      <c r="AM74" s="7"/>
      <c r="AN74" s="37"/>
      <c r="AO74" s="7"/>
      <c r="AP74" s="7"/>
      <c r="AQ74" s="37"/>
    </row>
    <row r="75" spans="2:43" x14ac:dyDescent="0.25">
      <c r="B75" s="73"/>
      <c r="C75" s="73"/>
      <c r="D75" s="58"/>
      <c r="E75" s="58"/>
      <c r="F75" s="74"/>
      <c r="G75" s="34"/>
      <c r="H75" s="36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spans="2:43" x14ac:dyDescent="0.25">
      <c r="B76" s="69"/>
      <c r="C76" s="69"/>
      <c r="D76" s="70"/>
      <c r="E76" s="70"/>
      <c r="F76" s="74"/>
      <c r="G76" s="34"/>
      <c r="H76" s="36"/>
    </row>
    <row r="77" spans="2:43" x14ac:dyDescent="0.25">
      <c r="B77" s="34"/>
      <c r="C77" s="34"/>
      <c r="D77" s="34"/>
      <c r="E77" s="34"/>
      <c r="F77" s="35"/>
      <c r="G77" s="34"/>
      <c r="H77" s="36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</sheetData>
  <mergeCells count="6">
    <mergeCell ref="J39:J41"/>
    <mergeCell ref="J42:J44"/>
    <mergeCell ref="A4:H4"/>
    <mergeCell ref="J30:J32"/>
    <mergeCell ref="J33:J35"/>
    <mergeCell ref="J36:J38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A1:AN13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customWidth="1"/>
    <col min="40" max="40" width="22.7109375" style="34" customWidth="1"/>
    <col min="41" max="16384" width="9.140625" style="7"/>
  </cols>
  <sheetData>
    <row r="1" spans="1:40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</row>
    <row r="2" spans="1:40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  <c r="Z2" s="12" t="s">
        <v>39</v>
      </c>
      <c r="AA2" s="12" t="s">
        <v>15</v>
      </c>
      <c r="AB2" s="13" t="s">
        <v>143</v>
      </c>
      <c r="AC2" s="12" t="s">
        <v>39</v>
      </c>
      <c r="AD2" s="12" t="s">
        <v>15</v>
      </c>
      <c r="AE2" s="13" t="s">
        <v>153</v>
      </c>
      <c r="AF2" s="12" t="s">
        <v>39</v>
      </c>
      <c r="AG2" s="12" t="s">
        <v>15</v>
      </c>
      <c r="AH2" s="13" t="s">
        <v>158</v>
      </c>
      <c r="AI2" s="12" t="s">
        <v>39</v>
      </c>
      <c r="AJ2" s="12" t="s">
        <v>15</v>
      </c>
      <c r="AK2" s="13" t="s">
        <v>162</v>
      </c>
      <c r="AL2" s="12" t="s">
        <v>39</v>
      </c>
      <c r="AM2" s="12" t="s">
        <v>15</v>
      </c>
      <c r="AN2" s="13" t="s">
        <v>166</v>
      </c>
    </row>
    <row r="3" spans="1:40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</row>
    <row r="4" spans="1:40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40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</row>
    <row r="6" spans="1:40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  <c r="Z6" s="86"/>
      <c r="AA6" s="85">
        <v>5000000</v>
      </c>
      <c r="AB6" s="28">
        <f>J6+Z6-AA6</f>
        <v>0</v>
      </c>
      <c r="AC6" s="86"/>
      <c r="AD6" s="85">
        <v>5000000</v>
      </c>
      <c r="AE6" s="28">
        <f>J6+AC6-AD6</f>
        <v>0</v>
      </c>
      <c r="AF6" s="86"/>
      <c r="AG6" s="85">
        <v>5000000</v>
      </c>
      <c r="AH6" s="28">
        <f>J6+AF6-AG6</f>
        <v>0</v>
      </c>
      <c r="AI6" s="86"/>
      <c r="AJ6" s="85">
        <v>5000000</v>
      </c>
      <c r="AK6" s="28">
        <f>J6+AI6-AJ6</f>
        <v>0</v>
      </c>
      <c r="AL6" s="86"/>
      <c r="AM6" s="85">
        <v>5000000</v>
      </c>
      <c r="AN6" s="28">
        <f>J6+AL6-AM6</f>
        <v>0</v>
      </c>
    </row>
    <row r="7" spans="1:40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  <c r="AC7" s="86"/>
      <c r="AD7" s="85"/>
      <c r="AE7" s="87"/>
      <c r="AF7" s="86"/>
      <c r="AG7" s="85"/>
      <c r="AH7" s="87"/>
      <c r="AI7" s="86"/>
      <c r="AJ7" s="85"/>
      <c r="AK7" s="87"/>
      <c r="AL7" s="86"/>
      <c r="AM7" s="85"/>
      <c r="AN7" s="87"/>
    </row>
    <row r="8" spans="1:40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  <c r="Z8" s="86"/>
      <c r="AA8" s="85">
        <v>5000000</v>
      </c>
      <c r="AB8" s="28">
        <f t="shared" ref="AB8:AB9" si="5">J8+Z8-AA8</f>
        <v>0</v>
      </c>
      <c r="AC8" s="86"/>
      <c r="AD8" s="85">
        <v>5000000</v>
      </c>
      <c r="AE8" s="28">
        <f t="shared" ref="AE8:AE9" si="6">J8+AC8-AD8</f>
        <v>0</v>
      </c>
      <c r="AF8" s="86"/>
      <c r="AG8" s="85">
        <v>5000000</v>
      </c>
      <c r="AH8" s="28">
        <f t="shared" ref="AH8:AH9" si="7">J8+AF8-AG8</f>
        <v>0</v>
      </c>
      <c r="AI8" s="86"/>
      <c r="AJ8" s="85">
        <v>5000000</v>
      </c>
      <c r="AK8" s="28">
        <f t="shared" ref="AK8:AK9" si="8">J8+AI8-AJ8</f>
        <v>0</v>
      </c>
      <c r="AL8" s="86"/>
      <c r="AM8" s="85">
        <v>5000000</v>
      </c>
      <c r="AN8" s="28">
        <f t="shared" ref="AN8:AN9" si="9">J8+AL8-AM8</f>
        <v>0</v>
      </c>
    </row>
    <row r="9" spans="1:40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  <c r="Z9" s="86"/>
      <c r="AA9" s="85">
        <v>5000000</v>
      </c>
      <c r="AB9" s="28">
        <f t="shared" si="5"/>
        <v>0</v>
      </c>
      <c r="AC9" s="86"/>
      <c r="AD9" s="85">
        <v>5000000</v>
      </c>
      <c r="AE9" s="28">
        <f t="shared" si="6"/>
        <v>0</v>
      </c>
      <c r="AF9" s="86"/>
      <c r="AG9" s="85">
        <v>5000000</v>
      </c>
      <c r="AH9" s="28">
        <f t="shared" si="7"/>
        <v>0</v>
      </c>
      <c r="AI9" s="86"/>
      <c r="AJ9" s="85">
        <v>5000000</v>
      </c>
      <c r="AK9" s="28">
        <f t="shared" si="8"/>
        <v>0</v>
      </c>
      <c r="AL9" s="86"/>
      <c r="AM9" s="85">
        <v>5000000</v>
      </c>
      <c r="AN9" s="28">
        <f t="shared" si="9"/>
        <v>0</v>
      </c>
    </row>
    <row r="10" spans="1:40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  <c r="Z10" s="86"/>
      <c r="AA10" s="85"/>
      <c r="AB10" s="28"/>
      <c r="AC10" s="86"/>
      <c r="AD10" s="85"/>
      <c r="AE10" s="28"/>
      <c r="AF10" s="86"/>
      <c r="AG10" s="85"/>
      <c r="AH10" s="28"/>
      <c r="AI10" s="86"/>
      <c r="AJ10" s="85"/>
      <c r="AK10" s="28"/>
      <c r="AL10" s="86"/>
      <c r="AM10" s="85"/>
      <c r="AN10" s="28"/>
    </row>
    <row r="11" spans="1:40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10">J11+K11-L11</f>
        <v>5000000</v>
      </c>
      <c r="N11" s="27">
        <v>5000000</v>
      </c>
      <c r="O11" s="85">
        <v>5000000</v>
      </c>
      <c r="P11" s="28">
        <f t="shared" ref="P11:P23" si="11">J11+N11-O11</f>
        <v>0</v>
      </c>
      <c r="Q11" s="27">
        <v>5000000</v>
      </c>
      <c r="R11" s="85">
        <v>5000000</v>
      </c>
      <c r="S11" s="28">
        <f t="shared" ref="S11:S23" si="12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  <c r="Z11" s="27">
        <v>5000000</v>
      </c>
      <c r="AA11" s="85">
        <v>5000000</v>
      </c>
      <c r="AB11" s="28">
        <f>J11+Z11-AA11</f>
        <v>0</v>
      </c>
      <c r="AC11" s="27">
        <v>5000000</v>
      </c>
      <c r="AD11" s="85">
        <v>5000000</v>
      </c>
      <c r="AE11" s="28">
        <f t="shared" ref="AE11:AE23" si="13">J11+AC11-AD11</f>
        <v>0</v>
      </c>
      <c r="AF11" s="27">
        <v>5000000</v>
      </c>
      <c r="AG11" s="85">
        <v>5000000</v>
      </c>
      <c r="AH11" s="28">
        <f t="shared" ref="AH11:AH23" si="14">J11+AF11-AG11</f>
        <v>0</v>
      </c>
      <c r="AI11" s="27">
        <v>5000000</v>
      </c>
      <c r="AJ11" s="85">
        <v>5000000</v>
      </c>
      <c r="AK11" s="28">
        <f t="shared" ref="AK11:AK23" si="15">J11+AI11-AJ11</f>
        <v>0</v>
      </c>
      <c r="AL11" s="27">
        <v>5000000</v>
      </c>
      <c r="AM11" s="85">
        <v>5000000</v>
      </c>
      <c r="AN11" s="28">
        <f t="shared" ref="AN11:AN23" si="16">J11+AL11-AM11</f>
        <v>0</v>
      </c>
    </row>
    <row r="12" spans="1:40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10"/>
        <v>5000000</v>
      </c>
      <c r="N12" s="27">
        <v>5000000</v>
      </c>
      <c r="O12" s="85">
        <v>5000000</v>
      </c>
      <c r="P12" s="28">
        <f t="shared" si="11"/>
        <v>0</v>
      </c>
      <c r="Q12" s="27">
        <v>5000000</v>
      </c>
      <c r="R12" s="85">
        <v>5000000</v>
      </c>
      <c r="S12" s="28">
        <f t="shared" si="12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  <c r="Z12" s="27">
        <v>5000000</v>
      </c>
      <c r="AA12" s="85">
        <v>5000000</v>
      </c>
      <c r="AB12" s="28">
        <f t="shared" ref="AB12:AB23" si="17">J12+Z12-AA12</f>
        <v>0</v>
      </c>
      <c r="AC12" s="27">
        <v>5000000</v>
      </c>
      <c r="AD12" s="85">
        <v>5000000</v>
      </c>
      <c r="AE12" s="28">
        <f t="shared" si="13"/>
        <v>0</v>
      </c>
      <c r="AF12" s="27">
        <v>5000000</v>
      </c>
      <c r="AG12" s="85">
        <v>5000000</v>
      </c>
      <c r="AH12" s="28">
        <f t="shared" si="14"/>
        <v>0</v>
      </c>
      <c r="AI12" s="27">
        <v>5000000</v>
      </c>
      <c r="AJ12" s="85">
        <v>5000000</v>
      </c>
      <c r="AK12" s="28">
        <f t="shared" si="15"/>
        <v>0</v>
      </c>
      <c r="AL12" s="27">
        <v>5000000</v>
      </c>
      <c r="AM12" s="85">
        <v>5000000</v>
      </c>
      <c r="AN12" s="28">
        <f t="shared" si="16"/>
        <v>0</v>
      </c>
    </row>
    <row r="13" spans="1:40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10"/>
        <v>5000000</v>
      </c>
      <c r="N13" s="27">
        <v>5000000</v>
      </c>
      <c r="O13" s="85">
        <v>5000000</v>
      </c>
      <c r="P13" s="28">
        <f t="shared" si="11"/>
        <v>0</v>
      </c>
      <c r="Q13" s="27">
        <v>5000000</v>
      </c>
      <c r="R13" s="85">
        <v>5000000</v>
      </c>
      <c r="S13" s="28">
        <f t="shared" si="12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  <c r="Z13" s="27">
        <v>5000000</v>
      </c>
      <c r="AA13" s="85">
        <v>5000000</v>
      </c>
      <c r="AB13" s="28">
        <f t="shared" si="17"/>
        <v>0</v>
      </c>
      <c r="AC13" s="27">
        <v>5000000</v>
      </c>
      <c r="AD13" s="85">
        <v>5000000</v>
      </c>
      <c r="AE13" s="28">
        <f t="shared" si="13"/>
        <v>0</v>
      </c>
      <c r="AF13" s="27">
        <v>5000000</v>
      </c>
      <c r="AG13" s="85">
        <v>5000000</v>
      </c>
      <c r="AH13" s="28">
        <f t="shared" si="14"/>
        <v>0</v>
      </c>
      <c r="AI13" s="27">
        <v>5000000</v>
      </c>
      <c r="AJ13" s="85">
        <v>5000000</v>
      </c>
      <c r="AK13" s="28">
        <f t="shared" si="15"/>
        <v>0</v>
      </c>
      <c r="AL13" s="27">
        <v>5000000</v>
      </c>
      <c r="AM13" s="85">
        <v>5000000</v>
      </c>
      <c r="AN13" s="28">
        <f t="shared" si="16"/>
        <v>0</v>
      </c>
    </row>
    <row r="14" spans="1:40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10"/>
        <v>5000000</v>
      </c>
      <c r="N14" s="27">
        <v>5000000</v>
      </c>
      <c r="O14" s="85">
        <v>5000000</v>
      </c>
      <c r="P14" s="28">
        <f t="shared" si="11"/>
        <v>0</v>
      </c>
      <c r="Q14" s="27">
        <v>5000000</v>
      </c>
      <c r="R14" s="85">
        <v>5000000</v>
      </c>
      <c r="S14" s="28">
        <f t="shared" si="12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  <c r="Z14" s="27">
        <v>5000000</v>
      </c>
      <c r="AA14" s="85">
        <v>5000000</v>
      </c>
      <c r="AB14" s="28">
        <f t="shared" si="17"/>
        <v>0</v>
      </c>
      <c r="AC14" s="27">
        <v>5000000</v>
      </c>
      <c r="AD14" s="85">
        <v>5000000</v>
      </c>
      <c r="AE14" s="28">
        <f t="shared" si="13"/>
        <v>0</v>
      </c>
      <c r="AF14" s="27">
        <v>5000000</v>
      </c>
      <c r="AG14" s="85">
        <v>5000000</v>
      </c>
      <c r="AH14" s="28">
        <f t="shared" si="14"/>
        <v>0</v>
      </c>
      <c r="AI14" s="27">
        <v>5000000</v>
      </c>
      <c r="AJ14" s="85">
        <v>5000000</v>
      </c>
      <c r="AK14" s="28">
        <f t="shared" si="15"/>
        <v>0</v>
      </c>
      <c r="AL14" s="27">
        <v>5000000</v>
      </c>
      <c r="AM14" s="85">
        <v>5000000</v>
      </c>
      <c r="AN14" s="28">
        <f t="shared" si="16"/>
        <v>0</v>
      </c>
    </row>
    <row r="15" spans="1:40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10"/>
        <v>10000000</v>
      </c>
      <c r="N15" s="27">
        <v>10000000</v>
      </c>
      <c r="O15" s="85"/>
      <c r="P15" s="28">
        <f t="shared" si="11"/>
        <v>10000000</v>
      </c>
      <c r="Q15" s="27">
        <v>10000000</v>
      </c>
      <c r="R15" s="85">
        <v>10000000</v>
      </c>
      <c r="S15" s="28">
        <f t="shared" si="12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  <c r="Z15" s="27">
        <v>10000000</v>
      </c>
      <c r="AA15" s="85">
        <v>10000000</v>
      </c>
      <c r="AB15" s="28">
        <f t="shared" si="17"/>
        <v>0</v>
      </c>
      <c r="AC15" s="27">
        <v>10000000</v>
      </c>
      <c r="AD15" s="85">
        <v>10000000</v>
      </c>
      <c r="AE15" s="28">
        <f t="shared" si="13"/>
        <v>0</v>
      </c>
      <c r="AF15" s="27">
        <v>10000000</v>
      </c>
      <c r="AG15" s="85">
        <v>10000000</v>
      </c>
      <c r="AH15" s="28">
        <f t="shared" si="14"/>
        <v>0</v>
      </c>
      <c r="AI15" s="27">
        <v>10000000</v>
      </c>
      <c r="AJ15" s="85">
        <v>10000000</v>
      </c>
      <c r="AK15" s="28">
        <f t="shared" si="15"/>
        <v>0</v>
      </c>
      <c r="AL15" s="27">
        <v>10000000</v>
      </c>
      <c r="AM15" s="85">
        <v>10000000</v>
      </c>
      <c r="AN15" s="28">
        <f t="shared" si="16"/>
        <v>0</v>
      </c>
    </row>
    <row r="16" spans="1:40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10"/>
        <v>15000000</v>
      </c>
      <c r="N16" s="27">
        <v>15000000</v>
      </c>
      <c r="O16" s="85"/>
      <c r="P16" s="28">
        <f t="shared" si="11"/>
        <v>15000000</v>
      </c>
      <c r="Q16" s="27">
        <v>15000000</v>
      </c>
      <c r="R16" s="85">
        <v>15000000</v>
      </c>
      <c r="S16" s="28">
        <f t="shared" si="12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  <c r="Z16" s="27">
        <v>15000000</v>
      </c>
      <c r="AA16" s="85">
        <v>15000000</v>
      </c>
      <c r="AB16" s="28">
        <f t="shared" si="17"/>
        <v>0</v>
      </c>
      <c r="AC16" s="27">
        <v>15000000</v>
      </c>
      <c r="AD16" s="85">
        <v>15000000</v>
      </c>
      <c r="AE16" s="28">
        <f t="shared" si="13"/>
        <v>0</v>
      </c>
      <c r="AF16" s="27">
        <v>15000000</v>
      </c>
      <c r="AG16" s="85">
        <v>15000000</v>
      </c>
      <c r="AH16" s="28">
        <f t="shared" si="14"/>
        <v>0</v>
      </c>
      <c r="AI16" s="27">
        <v>15000000</v>
      </c>
      <c r="AJ16" s="85">
        <v>15000000</v>
      </c>
      <c r="AK16" s="28">
        <f t="shared" si="15"/>
        <v>0</v>
      </c>
      <c r="AL16" s="27">
        <v>15000000</v>
      </c>
      <c r="AM16" s="85">
        <v>15000000</v>
      </c>
      <c r="AN16" s="28">
        <f t="shared" si="16"/>
        <v>0</v>
      </c>
    </row>
    <row r="17" spans="1:40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10"/>
        <v>15000000</v>
      </c>
      <c r="N17" s="27">
        <v>15000000</v>
      </c>
      <c r="O17" s="85"/>
      <c r="P17" s="28">
        <f t="shared" si="11"/>
        <v>15000000</v>
      </c>
      <c r="Q17" s="27">
        <v>15000000</v>
      </c>
      <c r="R17" s="85">
        <v>15000000</v>
      </c>
      <c r="S17" s="28">
        <f t="shared" si="12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  <c r="Z17" s="27">
        <v>15000000</v>
      </c>
      <c r="AA17" s="85">
        <v>15000000</v>
      </c>
      <c r="AB17" s="28">
        <f t="shared" si="17"/>
        <v>0</v>
      </c>
      <c r="AC17" s="27">
        <v>15000000</v>
      </c>
      <c r="AD17" s="85">
        <v>15000000</v>
      </c>
      <c r="AE17" s="28">
        <f t="shared" si="13"/>
        <v>0</v>
      </c>
      <c r="AF17" s="27">
        <v>15000000</v>
      </c>
      <c r="AG17" s="85">
        <v>15000000</v>
      </c>
      <c r="AH17" s="28">
        <f t="shared" si="14"/>
        <v>0</v>
      </c>
      <c r="AI17" s="27">
        <v>15000000</v>
      </c>
      <c r="AJ17" s="85">
        <v>15000000</v>
      </c>
      <c r="AK17" s="28">
        <f t="shared" si="15"/>
        <v>0</v>
      </c>
      <c r="AL17" s="27">
        <v>15000000</v>
      </c>
      <c r="AM17" s="85">
        <v>15000000</v>
      </c>
      <c r="AN17" s="28">
        <f t="shared" si="16"/>
        <v>0</v>
      </c>
    </row>
    <row r="18" spans="1:40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10"/>
        <v>5000000</v>
      </c>
      <c r="N18" s="27">
        <v>5000000</v>
      </c>
      <c r="O18" s="85"/>
      <c r="P18" s="28">
        <f t="shared" si="11"/>
        <v>5000000</v>
      </c>
      <c r="Q18" s="27">
        <v>5000000</v>
      </c>
      <c r="R18" s="85"/>
      <c r="S18" s="28">
        <f t="shared" si="12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  <c r="Z18" s="27">
        <v>5000000</v>
      </c>
      <c r="AA18" s="85">
        <v>5000000</v>
      </c>
      <c r="AB18" s="28">
        <f t="shared" si="17"/>
        <v>0</v>
      </c>
      <c r="AC18" s="27">
        <v>5000000</v>
      </c>
      <c r="AD18" s="85">
        <v>5000000</v>
      </c>
      <c r="AE18" s="28">
        <f t="shared" si="13"/>
        <v>0</v>
      </c>
      <c r="AF18" s="27">
        <v>5000000</v>
      </c>
      <c r="AG18" s="85">
        <v>5000000</v>
      </c>
      <c r="AH18" s="28">
        <f t="shared" si="14"/>
        <v>0</v>
      </c>
      <c r="AI18" s="27">
        <v>5000000</v>
      </c>
      <c r="AJ18" s="85">
        <v>5000000</v>
      </c>
      <c r="AK18" s="28">
        <f t="shared" si="15"/>
        <v>0</v>
      </c>
      <c r="AL18" s="27">
        <v>5000000</v>
      </c>
      <c r="AM18" s="85">
        <v>5000000</v>
      </c>
      <c r="AN18" s="28">
        <f t="shared" si="16"/>
        <v>0</v>
      </c>
    </row>
    <row r="19" spans="1:40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10"/>
        <v>5000000</v>
      </c>
      <c r="N19" s="27">
        <v>5000000</v>
      </c>
      <c r="O19" s="85"/>
      <c r="P19" s="28">
        <f t="shared" si="11"/>
        <v>5000000</v>
      </c>
      <c r="Q19" s="27">
        <v>5000000</v>
      </c>
      <c r="R19" s="85"/>
      <c r="S19" s="28">
        <f t="shared" si="12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  <c r="Z19" s="27">
        <v>5000000</v>
      </c>
      <c r="AA19" s="85">
        <v>5000000</v>
      </c>
      <c r="AB19" s="28">
        <f t="shared" si="17"/>
        <v>0</v>
      </c>
      <c r="AC19" s="27">
        <v>5000000</v>
      </c>
      <c r="AD19" s="85">
        <v>5000000</v>
      </c>
      <c r="AE19" s="28">
        <f t="shared" si="13"/>
        <v>0</v>
      </c>
      <c r="AF19" s="27">
        <v>5000000</v>
      </c>
      <c r="AG19" s="85">
        <v>5000000</v>
      </c>
      <c r="AH19" s="28">
        <f t="shared" si="14"/>
        <v>0</v>
      </c>
      <c r="AI19" s="27">
        <v>5000000</v>
      </c>
      <c r="AJ19" s="85">
        <v>5000000</v>
      </c>
      <c r="AK19" s="28">
        <f t="shared" si="15"/>
        <v>0</v>
      </c>
      <c r="AL19" s="27">
        <v>5000000</v>
      </c>
      <c r="AM19" s="85">
        <v>5000000</v>
      </c>
      <c r="AN19" s="28">
        <f t="shared" si="16"/>
        <v>0</v>
      </c>
    </row>
    <row r="20" spans="1:40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108">
        <v>0</v>
      </c>
      <c r="J20" s="85"/>
      <c r="K20" s="27">
        <v>5000000</v>
      </c>
      <c r="L20" s="85"/>
      <c r="M20" s="28">
        <f t="shared" si="10"/>
        <v>5000000</v>
      </c>
      <c r="N20" s="27">
        <v>5000000</v>
      </c>
      <c r="O20" s="85"/>
      <c r="P20" s="28">
        <f t="shared" si="11"/>
        <v>5000000</v>
      </c>
      <c r="Q20" s="27">
        <v>5000000</v>
      </c>
      <c r="R20" s="85"/>
      <c r="S20" s="28">
        <f t="shared" si="12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  <c r="Z20" s="27">
        <v>5000000</v>
      </c>
      <c r="AA20" s="85">
        <v>5000000</v>
      </c>
      <c r="AB20" s="28">
        <f t="shared" si="17"/>
        <v>0</v>
      </c>
      <c r="AC20" s="27">
        <v>5000000</v>
      </c>
      <c r="AD20" s="85">
        <v>5000000</v>
      </c>
      <c r="AE20" s="28">
        <f t="shared" si="13"/>
        <v>0</v>
      </c>
      <c r="AF20" s="27">
        <v>5000000</v>
      </c>
      <c r="AG20" s="85">
        <v>5000000</v>
      </c>
      <c r="AH20" s="28">
        <f t="shared" si="14"/>
        <v>0</v>
      </c>
      <c r="AI20" s="27">
        <v>5000000</v>
      </c>
      <c r="AJ20" s="85">
        <v>5000000</v>
      </c>
      <c r="AK20" s="28">
        <f t="shared" si="15"/>
        <v>0</v>
      </c>
      <c r="AL20" s="27">
        <v>5000000</v>
      </c>
      <c r="AM20" s="85">
        <v>5000000</v>
      </c>
      <c r="AN20" s="28">
        <f t="shared" si="16"/>
        <v>0</v>
      </c>
    </row>
    <row r="21" spans="1:40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108">
        <v>0</v>
      </c>
      <c r="J21" s="85"/>
      <c r="K21" s="27">
        <v>5000000</v>
      </c>
      <c r="L21" s="85"/>
      <c r="M21" s="28">
        <f t="shared" si="10"/>
        <v>5000000</v>
      </c>
      <c r="N21" s="27">
        <v>5000000</v>
      </c>
      <c r="O21" s="85"/>
      <c r="P21" s="28">
        <f t="shared" si="11"/>
        <v>5000000</v>
      </c>
      <c r="Q21" s="27">
        <v>5000000</v>
      </c>
      <c r="R21" s="85"/>
      <c r="S21" s="28">
        <f t="shared" si="12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  <c r="Z21" s="27">
        <v>5000000</v>
      </c>
      <c r="AA21" s="85">
        <v>5000000</v>
      </c>
      <c r="AB21" s="28">
        <f t="shared" si="17"/>
        <v>0</v>
      </c>
      <c r="AC21" s="27">
        <v>5000000</v>
      </c>
      <c r="AD21" s="85">
        <v>5000000</v>
      </c>
      <c r="AE21" s="28">
        <f t="shared" si="13"/>
        <v>0</v>
      </c>
      <c r="AF21" s="27">
        <v>5000000</v>
      </c>
      <c r="AG21" s="85">
        <v>5000000</v>
      </c>
      <c r="AH21" s="28">
        <f t="shared" si="14"/>
        <v>0</v>
      </c>
      <c r="AI21" s="27">
        <v>5000000</v>
      </c>
      <c r="AJ21" s="85">
        <v>5000000</v>
      </c>
      <c r="AK21" s="28">
        <f t="shared" si="15"/>
        <v>0</v>
      </c>
      <c r="AL21" s="27">
        <v>5000000</v>
      </c>
      <c r="AM21" s="85">
        <v>5000000</v>
      </c>
      <c r="AN21" s="28">
        <f t="shared" si="16"/>
        <v>0</v>
      </c>
    </row>
    <row r="22" spans="1:40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108">
        <v>0</v>
      </c>
      <c r="J22" s="85"/>
      <c r="K22" s="27">
        <v>5000000</v>
      </c>
      <c r="L22" s="85"/>
      <c r="M22" s="28">
        <f t="shared" si="10"/>
        <v>5000000</v>
      </c>
      <c r="N22" s="27">
        <v>5000000</v>
      </c>
      <c r="O22" s="85"/>
      <c r="P22" s="28">
        <f t="shared" si="11"/>
        <v>5000000</v>
      </c>
      <c r="Q22" s="27">
        <v>5000000</v>
      </c>
      <c r="R22" s="85"/>
      <c r="S22" s="28">
        <f t="shared" si="12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  <c r="Z22" s="27">
        <v>5000000</v>
      </c>
      <c r="AA22" s="85">
        <v>5000000</v>
      </c>
      <c r="AB22" s="28">
        <f t="shared" si="17"/>
        <v>0</v>
      </c>
      <c r="AC22" s="27">
        <v>5000000</v>
      </c>
      <c r="AD22" s="85">
        <v>5000000</v>
      </c>
      <c r="AE22" s="28">
        <f t="shared" si="13"/>
        <v>0</v>
      </c>
      <c r="AF22" s="27">
        <v>5000000</v>
      </c>
      <c r="AG22" s="85">
        <v>5000000</v>
      </c>
      <c r="AH22" s="28">
        <f t="shared" si="14"/>
        <v>0</v>
      </c>
      <c r="AI22" s="27">
        <v>5000000</v>
      </c>
      <c r="AJ22" s="85">
        <v>5000000</v>
      </c>
      <c r="AK22" s="28">
        <f t="shared" si="15"/>
        <v>0</v>
      </c>
      <c r="AL22" s="27">
        <v>5000000</v>
      </c>
      <c r="AM22" s="85">
        <v>5000000</v>
      </c>
      <c r="AN22" s="28">
        <f t="shared" si="16"/>
        <v>0</v>
      </c>
    </row>
    <row r="23" spans="1:40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108">
        <v>0</v>
      </c>
      <c r="J23" s="85"/>
      <c r="K23" s="27">
        <v>5000000</v>
      </c>
      <c r="L23" s="85"/>
      <c r="M23" s="28">
        <f t="shared" si="10"/>
        <v>5000000</v>
      </c>
      <c r="N23" s="27">
        <v>5000000</v>
      </c>
      <c r="O23" s="85"/>
      <c r="P23" s="28">
        <f t="shared" si="11"/>
        <v>5000000</v>
      </c>
      <c r="Q23" s="27">
        <v>5000000</v>
      </c>
      <c r="R23" s="85"/>
      <c r="S23" s="28">
        <f t="shared" si="12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  <c r="Z23" s="27">
        <v>5000000</v>
      </c>
      <c r="AA23" s="85">
        <v>5000000</v>
      </c>
      <c r="AB23" s="28">
        <f t="shared" si="17"/>
        <v>0</v>
      </c>
      <c r="AC23" s="27">
        <v>5000000</v>
      </c>
      <c r="AD23" s="85">
        <v>5000000</v>
      </c>
      <c r="AE23" s="28">
        <f t="shared" si="13"/>
        <v>0</v>
      </c>
      <c r="AF23" s="27">
        <v>5000000</v>
      </c>
      <c r="AG23" s="85">
        <v>5000000</v>
      </c>
      <c r="AH23" s="28">
        <f t="shared" si="14"/>
        <v>0</v>
      </c>
      <c r="AI23" s="27">
        <v>5000000</v>
      </c>
      <c r="AJ23" s="85">
        <v>5000000</v>
      </c>
      <c r="AK23" s="28">
        <f t="shared" si="15"/>
        <v>0</v>
      </c>
      <c r="AL23" s="27">
        <v>5000000</v>
      </c>
      <c r="AM23" s="85">
        <v>5000000</v>
      </c>
      <c r="AN23" s="28">
        <f t="shared" si="16"/>
        <v>0</v>
      </c>
    </row>
    <row r="24" spans="1:40" x14ac:dyDescent="0.25">
      <c r="A24" s="79"/>
      <c r="B24" s="80"/>
      <c r="C24" s="80"/>
      <c r="D24" s="80"/>
      <c r="E24" s="80"/>
      <c r="F24" s="81"/>
      <c r="G24" s="82"/>
      <c r="H24" s="83"/>
      <c r="I24" s="2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  <c r="Z24" s="86"/>
      <c r="AA24" s="85"/>
      <c r="AB24" s="28"/>
      <c r="AC24" s="86"/>
      <c r="AD24" s="85"/>
      <c r="AE24" s="28"/>
      <c r="AF24" s="86"/>
      <c r="AG24" s="85"/>
      <c r="AH24" s="28"/>
      <c r="AI24" s="86"/>
      <c r="AJ24" s="85"/>
      <c r="AK24" s="28"/>
      <c r="AL24" s="86"/>
      <c r="AM24" s="85"/>
      <c r="AN24" s="28"/>
    </row>
    <row r="25" spans="1:40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108">
        <v>0</v>
      </c>
      <c r="J25" s="85"/>
      <c r="K25" s="27"/>
      <c r="L25" s="85"/>
      <c r="M25" s="28"/>
      <c r="N25" s="85">
        <v>5000000</v>
      </c>
      <c r="O25" s="85"/>
      <c r="P25" s="28">
        <f t="shared" ref="P25:P34" si="18">J25+N25-O25</f>
        <v>5000000</v>
      </c>
      <c r="Q25" s="85">
        <v>5000000</v>
      </c>
      <c r="R25" s="85"/>
      <c r="S25" s="28">
        <f t="shared" ref="S25:S34" si="19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  <c r="Z25" s="85">
        <v>5000000</v>
      </c>
      <c r="AA25" s="85">
        <v>5000000</v>
      </c>
      <c r="AB25" s="28">
        <f t="shared" ref="AB25:AB34" si="20">J25+Z25-AA25</f>
        <v>0</v>
      </c>
      <c r="AC25" s="85">
        <v>5000000</v>
      </c>
      <c r="AD25" s="85">
        <v>5000000</v>
      </c>
      <c r="AE25" s="28">
        <f t="shared" ref="AE25:AE34" si="21">J25+AC25-AD25</f>
        <v>0</v>
      </c>
      <c r="AF25" s="85">
        <v>5000000</v>
      </c>
      <c r="AG25" s="85">
        <v>5000000</v>
      </c>
      <c r="AH25" s="28">
        <f t="shared" ref="AH25:AH34" si="22">J25+AF25-AG25</f>
        <v>0</v>
      </c>
      <c r="AI25" s="85">
        <v>5000000</v>
      </c>
      <c r="AJ25" s="85">
        <v>5000000</v>
      </c>
      <c r="AK25" s="28">
        <f t="shared" ref="AK25:AK34" si="23">J25+AI25-AJ25</f>
        <v>0</v>
      </c>
      <c r="AL25" s="85">
        <v>5000000</v>
      </c>
      <c r="AM25" s="85">
        <v>5000000</v>
      </c>
      <c r="AN25" s="28">
        <f t="shared" ref="AN25:AN34" si="24">J25+AL25-AM25</f>
        <v>0</v>
      </c>
    </row>
    <row r="26" spans="1:40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108">
        <v>0</v>
      </c>
      <c r="J26" s="85"/>
      <c r="K26" s="27"/>
      <c r="L26" s="85"/>
      <c r="M26" s="28"/>
      <c r="N26" s="85">
        <v>5000000</v>
      </c>
      <c r="O26" s="85"/>
      <c r="P26" s="28">
        <f t="shared" si="18"/>
        <v>5000000</v>
      </c>
      <c r="Q26" s="85">
        <v>5000000</v>
      </c>
      <c r="R26" s="85"/>
      <c r="S26" s="28">
        <f t="shared" si="19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  <c r="Z26" s="85">
        <v>5000000</v>
      </c>
      <c r="AA26" s="85">
        <v>5000000</v>
      </c>
      <c r="AB26" s="28">
        <f t="shared" si="20"/>
        <v>0</v>
      </c>
      <c r="AC26" s="85">
        <v>5000000</v>
      </c>
      <c r="AD26" s="85">
        <v>5000000</v>
      </c>
      <c r="AE26" s="28">
        <f t="shared" si="21"/>
        <v>0</v>
      </c>
      <c r="AF26" s="85">
        <v>5000000</v>
      </c>
      <c r="AG26" s="85">
        <v>5000000</v>
      </c>
      <c r="AH26" s="28">
        <f t="shared" si="22"/>
        <v>0</v>
      </c>
      <c r="AI26" s="85">
        <v>5000000</v>
      </c>
      <c r="AJ26" s="85">
        <v>5000000</v>
      </c>
      <c r="AK26" s="28">
        <f t="shared" si="23"/>
        <v>0</v>
      </c>
      <c r="AL26" s="85">
        <v>5000000</v>
      </c>
      <c r="AM26" s="85">
        <v>5000000</v>
      </c>
      <c r="AN26" s="28">
        <f t="shared" si="24"/>
        <v>0</v>
      </c>
    </row>
    <row r="27" spans="1:40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108">
        <v>0</v>
      </c>
      <c r="J27" s="85"/>
      <c r="K27" s="27"/>
      <c r="L27" s="85"/>
      <c r="M27" s="28"/>
      <c r="N27" s="85">
        <v>5000000</v>
      </c>
      <c r="O27" s="85"/>
      <c r="P27" s="28">
        <f t="shared" si="18"/>
        <v>5000000</v>
      </c>
      <c r="Q27" s="85">
        <v>5000000</v>
      </c>
      <c r="R27" s="85"/>
      <c r="S27" s="28">
        <f t="shared" si="19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  <c r="Z27" s="85">
        <v>5000000</v>
      </c>
      <c r="AA27" s="85">
        <v>5000000</v>
      </c>
      <c r="AB27" s="28">
        <f t="shared" si="20"/>
        <v>0</v>
      </c>
      <c r="AC27" s="85">
        <v>5000000</v>
      </c>
      <c r="AD27" s="85">
        <v>5000000</v>
      </c>
      <c r="AE27" s="28">
        <f t="shared" si="21"/>
        <v>0</v>
      </c>
      <c r="AF27" s="85">
        <v>5000000</v>
      </c>
      <c r="AG27" s="85">
        <v>5000000</v>
      </c>
      <c r="AH27" s="28">
        <f t="shared" si="22"/>
        <v>0</v>
      </c>
      <c r="AI27" s="85">
        <v>5000000</v>
      </c>
      <c r="AJ27" s="85">
        <v>5000000</v>
      </c>
      <c r="AK27" s="28">
        <f t="shared" si="23"/>
        <v>0</v>
      </c>
      <c r="AL27" s="85">
        <v>5000000</v>
      </c>
      <c r="AM27" s="85">
        <v>5000000</v>
      </c>
      <c r="AN27" s="28">
        <f t="shared" si="24"/>
        <v>0</v>
      </c>
    </row>
    <row r="28" spans="1:40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108">
        <v>0</v>
      </c>
      <c r="J28" s="85"/>
      <c r="K28" s="27"/>
      <c r="L28" s="85"/>
      <c r="M28" s="28"/>
      <c r="N28" s="85">
        <v>5000000</v>
      </c>
      <c r="O28" s="85"/>
      <c r="P28" s="28">
        <f t="shared" si="18"/>
        <v>5000000</v>
      </c>
      <c r="Q28" s="85">
        <v>5000000</v>
      </c>
      <c r="R28" s="85"/>
      <c r="S28" s="28">
        <f t="shared" si="19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  <c r="Z28" s="85">
        <v>5000000</v>
      </c>
      <c r="AA28" s="85">
        <v>5000000</v>
      </c>
      <c r="AB28" s="28">
        <f t="shared" si="20"/>
        <v>0</v>
      </c>
      <c r="AC28" s="85">
        <v>5000000</v>
      </c>
      <c r="AD28" s="85">
        <v>5000000</v>
      </c>
      <c r="AE28" s="28">
        <f t="shared" si="21"/>
        <v>0</v>
      </c>
      <c r="AF28" s="85">
        <v>5000000</v>
      </c>
      <c r="AG28" s="85">
        <v>5000000</v>
      </c>
      <c r="AH28" s="28">
        <f t="shared" si="22"/>
        <v>0</v>
      </c>
      <c r="AI28" s="85">
        <v>5000000</v>
      </c>
      <c r="AJ28" s="85">
        <v>5000000</v>
      </c>
      <c r="AK28" s="28">
        <f t="shared" si="23"/>
        <v>0</v>
      </c>
      <c r="AL28" s="85">
        <v>5000000</v>
      </c>
      <c r="AM28" s="85">
        <v>5000000</v>
      </c>
      <c r="AN28" s="28">
        <f t="shared" si="24"/>
        <v>0</v>
      </c>
    </row>
    <row r="29" spans="1:40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108">
        <v>0</v>
      </c>
      <c r="J29" s="85"/>
      <c r="K29" s="27"/>
      <c r="L29" s="85"/>
      <c r="M29" s="28"/>
      <c r="N29" s="85">
        <v>5000000</v>
      </c>
      <c r="O29" s="85"/>
      <c r="P29" s="28">
        <f t="shared" si="18"/>
        <v>5000000</v>
      </c>
      <c r="Q29" s="85">
        <v>5000000</v>
      </c>
      <c r="R29" s="85"/>
      <c r="S29" s="28">
        <f t="shared" si="19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  <c r="Z29" s="85">
        <v>5000000</v>
      </c>
      <c r="AA29" s="85">
        <v>5000000</v>
      </c>
      <c r="AB29" s="28">
        <f t="shared" si="20"/>
        <v>0</v>
      </c>
      <c r="AC29" s="85">
        <v>5000000</v>
      </c>
      <c r="AD29" s="85">
        <v>5000000</v>
      </c>
      <c r="AE29" s="28">
        <f t="shared" si="21"/>
        <v>0</v>
      </c>
      <c r="AF29" s="85">
        <v>5000000</v>
      </c>
      <c r="AG29" s="85">
        <v>5000000</v>
      </c>
      <c r="AH29" s="28">
        <f t="shared" si="22"/>
        <v>0</v>
      </c>
      <c r="AI29" s="85">
        <v>5000000</v>
      </c>
      <c r="AJ29" s="85">
        <v>5000000</v>
      </c>
      <c r="AK29" s="28">
        <f t="shared" si="23"/>
        <v>0</v>
      </c>
      <c r="AL29" s="85">
        <v>5000000</v>
      </c>
      <c r="AM29" s="85">
        <v>5000000</v>
      </c>
      <c r="AN29" s="28">
        <f t="shared" si="24"/>
        <v>0</v>
      </c>
    </row>
    <row r="30" spans="1:40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108">
        <v>0</v>
      </c>
      <c r="J30" s="85"/>
      <c r="K30" s="27"/>
      <c r="L30" s="85"/>
      <c r="M30" s="28"/>
      <c r="N30" s="85">
        <v>5000000</v>
      </c>
      <c r="O30" s="85"/>
      <c r="P30" s="28">
        <f t="shared" si="18"/>
        <v>5000000</v>
      </c>
      <c r="Q30" s="85">
        <v>5000000</v>
      </c>
      <c r="R30" s="85"/>
      <c r="S30" s="28">
        <f t="shared" si="19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  <c r="Z30" s="85">
        <v>5000000</v>
      </c>
      <c r="AA30" s="85"/>
      <c r="AB30" s="28">
        <f t="shared" si="20"/>
        <v>5000000</v>
      </c>
      <c r="AC30" s="85">
        <v>5000000</v>
      </c>
      <c r="AD30" s="85"/>
      <c r="AE30" s="28">
        <f t="shared" si="21"/>
        <v>5000000</v>
      </c>
      <c r="AF30" s="85">
        <v>5000000</v>
      </c>
      <c r="AG30" s="85">
        <v>5000000</v>
      </c>
      <c r="AH30" s="28">
        <f t="shared" si="22"/>
        <v>0</v>
      </c>
      <c r="AI30" s="85">
        <v>5000000</v>
      </c>
      <c r="AJ30" s="85">
        <v>5000000</v>
      </c>
      <c r="AK30" s="28">
        <f t="shared" si="23"/>
        <v>0</v>
      </c>
      <c r="AL30" s="85">
        <v>5000000</v>
      </c>
      <c r="AM30" s="85">
        <v>5000000</v>
      </c>
      <c r="AN30" s="28">
        <f t="shared" si="24"/>
        <v>0</v>
      </c>
    </row>
    <row r="31" spans="1:40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108">
        <v>0</v>
      </c>
      <c r="J31" s="85"/>
      <c r="K31" s="27"/>
      <c r="L31" s="85"/>
      <c r="M31" s="28"/>
      <c r="N31" s="85">
        <v>5000000</v>
      </c>
      <c r="O31" s="85"/>
      <c r="P31" s="28">
        <f t="shared" si="18"/>
        <v>5000000</v>
      </c>
      <c r="Q31" s="85">
        <v>5000000</v>
      </c>
      <c r="R31" s="85"/>
      <c r="S31" s="28">
        <f t="shared" si="19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  <c r="Z31" s="85">
        <v>5000000</v>
      </c>
      <c r="AA31" s="85"/>
      <c r="AB31" s="28">
        <f t="shared" si="20"/>
        <v>5000000</v>
      </c>
      <c r="AC31" s="85">
        <v>5000000</v>
      </c>
      <c r="AD31" s="85"/>
      <c r="AE31" s="28">
        <f t="shared" si="21"/>
        <v>5000000</v>
      </c>
      <c r="AF31" s="85">
        <v>5000000</v>
      </c>
      <c r="AG31" s="85">
        <v>5000000</v>
      </c>
      <c r="AH31" s="28">
        <f t="shared" si="22"/>
        <v>0</v>
      </c>
      <c r="AI31" s="85">
        <v>5000000</v>
      </c>
      <c r="AJ31" s="85">
        <v>5000000</v>
      </c>
      <c r="AK31" s="28">
        <f t="shared" si="23"/>
        <v>0</v>
      </c>
      <c r="AL31" s="85">
        <v>5000000</v>
      </c>
      <c r="AM31" s="85">
        <v>5000000</v>
      </c>
      <c r="AN31" s="28">
        <f t="shared" si="24"/>
        <v>0</v>
      </c>
    </row>
    <row r="32" spans="1:40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si="18"/>
        <v>5000000</v>
      </c>
      <c r="Q32" s="85">
        <v>5000000</v>
      </c>
      <c r="R32" s="85"/>
      <c r="S32" s="28">
        <f t="shared" si="19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  <c r="Z32" s="85">
        <v>5000000</v>
      </c>
      <c r="AA32" s="85"/>
      <c r="AB32" s="28">
        <f t="shared" si="20"/>
        <v>5000000</v>
      </c>
      <c r="AC32" s="85">
        <v>5000000</v>
      </c>
      <c r="AD32" s="85"/>
      <c r="AE32" s="28">
        <f t="shared" si="21"/>
        <v>5000000</v>
      </c>
      <c r="AF32" s="85">
        <v>5000000</v>
      </c>
      <c r="AG32" s="85">
        <v>5000000</v>
      </c>
      <c r="AH32" s="28">
        <f t="shared" si="22"/>
        <v>0</v>
      </c>
      <c r="AI32" s="85">
        <v>5000000</v>
      </c>
      <c r="AJ32" s="85">
        <v>5000000</v>
      </c>
      <c r="AK32" s="28">
        <f t="shared" si="23"/>
        <v>0</v>
      </c>
      <c r="AL32" s="85">
        <v>5000000</v>
      </c>
      <c r="AM32" s="85">
        <v>5000000</v>
      </c>
      <c r="AN32" s="28">
        <f t="shared" si="24"/>
        <v>0</v>
      </c>
    </row>
    <row r="33" spans="1:40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18"/>
        <v>5000000</v>
      </c>
      <c r="Q33" s="85">
        <v>5000000</v>
      </c>
      <c r="R33" s="85"/>
      <c r="S33" s="28">
        <f t="shared" si="19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  <c r="Z33" s="85">
        <v>5000000</v>
      </c>
      <c r="AA33" s="85"/>
      <c r="AB33" s="28">
        <f t="shared" si="20"/>
        <v>5000000</v>
      </c>
      <c r="AC33" s="85">
        <v>5000000</v>
      </c>
      <c r="AD33" s="85"/>
      <c r="AE33" s="28">
        <f t="shared" si="21"/>
        <v>5000000</v>
      </c>
      <c r="AF33" s="85">
        <v>5000000</v>
      </c>
      <c r="AG33" s="85"/>
      <c r="AH33" s="28">
        <f t="shared" si="22"/>
        <v>5000000</v>
      </c>
      <c r="AI33" s="85">
        <v>5000000</v>
      </c>
      <c r="AJ33" s="85">
        <v>5000000</v>
      </c>
      <c r="AK33" s="28">
        <f t="shared" si="23"/>
        <v>0</v>
      </c>
      <c r="AL33" s="85">
        <v>5000000</v>
      </c>
      <c r="AM33" s="85">
        <v>5000000</v>
      </c>
      <c r="AN33" s="28">
        <f t="shared" si="24"/>
        <v>0</v>
      </c>
    </row>
    <row r="34" spans="1:40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18"/>
        <v>5000000</v>
      </c>
      <c r="Q34" s="85">
        <v>5000000</v>
      </c>
      <c r="R34" s="85"/>
      <c r="S34" s="28">
        <f t="shared" si="19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  <c r="Z34" s="85">
        <v>5000000</v>
      </c>
      <c r="AA34" s="85"/>
      <c r="AB34" s="28">
        <f t="shared" si="20"/>
        <v>5000000</v>
      </c>
      <c r="AC34" s="85">
        <v>5000000</v>
      </c>
      <c r="AD34" s="85"/>
      <c r="AE34" s="28">
        <f t="shared" si="21"/>
        <v>5000000</v>
      </c>
      <c r="AF34" s="85">
        <v>5000000</v>
      </c>
      <c r="AG34" s="85"/>
      <c r="AH34" s="28">
        <f t="shared" si="22"/>
        <v>5000000</v>
      </c>
      <c r="AI34" s="85">
        <v>5000000</v>
      </c>
      <c r="AJ34" s="85">
        <v>5000000</v>
      </c>
      <c r="AK34" s="28">
        <f t="shared" si="23"/>
        <v>0</v>
      </c>
      <c r="AL34" s="85">
        <v>5000000</v>
      </c>
      <c r="AM34" s="85">
        <v>5000000</v>
      </c>
      <c r="AN34" s="28">
        <f t="shared" si="24"/>
        <v>0</v>
      </c>
    </row>
    <row r="35" spans="1:40" x14ac:dyDescent="0.25">
      <c r="A35" s="79"/>
      <c r="B35" s="80"/>
      <c r="C35" s="80"/>
      <c r="D35" s="80"/>
      <c r="E35" s="80"/>
      <c r="F35" s="81"/>
      <c r="G35" s="82"/>
      <c r="H35" s="83"/>
      <c r="I35" s="2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86"/>
      <c r="AD35" s="85"/>
      <c r="AE35" s="87"/>
      <c r="AF35" s="86"/>
      <c r="AG35" s="85"/>
      <c r="AH35" s="87"/>
      <c r="AI35" s="86"/>
      <c r="AJ35" s="85"/>
      <c r="AK35" s="87"/>
      <c r="AL35" s="86"/>
      <c r="AM35" s="85"/>
      <c r="AN35" s="87"/>
    </row>
    <row r="36" spans="1:40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108">
        <v>0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  <c r="Z36" s="85">
        <v>5000000</v>
      </c>
      <c r="AA36" s="85"/>
      <c r="AB36" s="28">
        <f t="shared" ref="AB36:AB43" si="25">J36+Z36-AA36</f>
        <v>5000000</v>
      </c>
      <c r="AC36" s="85">
        <v>5000000</v>
      </c>
      <c r="AD36" s="85">
        <v>5000000</v>
      </c>
      <c r="AE36" s="28">
        <f t="shared" ref="AE36:AE43" si="26">J36+AC36-AD36</f>
        <v>0</v>
      </c>
      <c r="AF36" s="85">
        <v>5000000</v>
      </c>
      <c r="AG36" s="85">
        <v>5000000</v>
      </c>
      <c r="AH36" s="28">
        <f t="shared" ref="AH36:AH43" si="27">J36+AF36-AG36</f>
        <v>0</v>
      </c>
      <c r="AI36" s="85">
        <v>5000000</v>
      </c>
      <c r="AJ36" s="85">
        <v>5000000</v>
      </c>
      <c r="AK36" s="28">
        <f t="shared" ref="AK36:AK43" si="28">J36+AI36-AJ36</f>
        <v>0</v>
      </c>
      <c r="AL36" s="85">
        <v>5000000</v>
      </c>
      <c r="AM36" s="85">
        <v>5000000</v>
      </c>
      <c r="AN36" s="28">
        <f t="shared" ref="AN36:AN43" si="29">J36+AL36-AM36</f>
        <v>0</v>
      </c>
    </row>
    <row r="37" spans="1:40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108">
        <v>0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  <c r="Z37" s="85">
        <v>5000000</v>
      </c>
      <c r="AA37" s="85"/>
      <c r="AB37" s="28">
        <f t="shared" si="25"/>
        <v>5000000</v>
      </c>
      <c r="AC37" s="85">
        <v>5000000</v>
      </c>
      <c r="AD37" s="85">
        <v>5000000</v>
      </c>
      <c r="AE37" s="28">
        <f t="shared" si="26"/>
        <v>0</v>
      </c>
      <c r="AF37" s="85">
        <v>5000000</v>
      </c>
      <c r="AG37" s="85">
        <v>5000000</v>
      </c>
      <c r="AH37" s="28">
        <f t="shared" si="27"/>
        <v>0</v>
      </c>
      <c r="AI37" s="85">
        <v>5000000</v>
      </c>
      <c r="AJ37" s="85">
        <v>5000000</v>
      </c>
      <c r="AK37" s="28">
        <f t="shared" si="28"/>
        <v>0</v>
      </c>
      <c r="AL37" s="85">
        <v>5000000</v>
      </c>
      <c r="AM37" s="85">
        <v>5000000</v>
      </c>
      <c r="AN37" s="28">
        <f t="shared" si="29"/>
        <v>0</v>
      </c>
    </row>
    <row r="38" spans="1:40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108">
        <v>0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  <c r="Z38" s="85">
        <v>5000000</v>
      </c>
      <c r="AA38" s="85"/>
      <c r="AB38" s="28">
        <f t="shared" si="25"/>
        <v>5000000</v>
      </c>
      <c r="AC38" s="85">
        <v>5000000</v>
      </c>
      <c r="AD38" s="85"/>
      <c r="AE38" s="28">
        <f t="shared" si="26"/>
        <v>5000000</v>
      </c>
      <c r="AF38" s="85">
        <v>5000000</v>
      </c>
      <c r="AG38" s="85">
        <v>5000000</v>
      </c>
      <c r="AH38" s="28">
        <f t="shared" si="27"/>
        <v>0</v>
      </c>
      <c r="AI38" s="85">
        <v>5000000</v>
      </c>
      <c r="AJ38" s="85">
        <v>5000000</v>
      </c>
      <c r="AK38" s="28">
        <f t="shared" si="28"/>
        <v>0</v>
      </c>
      <c r="AL38" s="85">
        <v>5000000</v>
      </c>
      <c r="AM38" s="85">
        <v>5000000</v>
      </c>
      <c r="AN38" s="28">
        <f t="shared" si="29"/>
        <v>0</v>
      </c>
    </row>
    <row r="39" spans="1:40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108">
        <v>0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  <c r="Z39" s="85">
        <v>5000000</v>
      </c>
      <c r="AA39" s="85"/>
      <c r="AB39" s="28">
        <f t="shared" si="25"/>
        <v>5000000</v>
      </c>
      <c r="AC39" s="85">
        <v>5000000</v>
      </c>
      <c r="AD39" s="85"/>
      <c r="AE39" s="28">
        <f t="shared" si="26"/>
        <v>5000000</v>
      </c>
      <c r="AF39" s="85">
        <v>5000000</v>
      </c>
      <c r="AG39" s="85"/>
      <c r="AH39" s="28">
        <f t="shared" si="27"/>
        <v>5000000</v>
      </c>
      <c r="AI39" s="85">
        <v>5000000</v>
      </c>
      <c r="AJ39" s="85">
        <v>5000000</v>
      </c>
      <c r="AK39" s="28">
        <f t="shared" si="28"/>
        <v>0</v>
      </c>
      <c r="AL39" s="85">
        <v>5000000</v>
      </c>
      <c r="AM39" s="85">
        <v>5000000</v>
      </c>
      <c r="AN39" s="28">
        <f t="shared" si="29"/>
        <v>0</v>
      </c>
    </row>
    <row r="40" spans="1:40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108">
        <v>0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  <c r="Z40" s="85">
        <v>5000000</v>
      </c>
      <c r="AA40" s="85"/>
      <c r="AB40" s="28">
        <f t="shared" si="25"/>
        <v>5000000</v>
      </c>
      <c r="AC40" s="85">
        <v>5000000</v>
      </c>
      <c r="AD40" s="85"/>
      <c r="AE40" s="28">
        <f t="shared" si="26"/>
        <v>5000000</v>
      </c>
      <c r="AF40" s="85">
        <v>5000000</v>
      </c>
      <c r="AG40" s="85"/>
      <c r="AH40" s="28">
        <f t="shared" si="27"/>
        <v>5000000</v>
      </c>
      <c r="AI40" s="85">
        <v>5000000</v>
      </c>
      <c r="AJ40" s="85">
        <v>5000000</v>
      </c>
      <c r="AK40" s="28">
        <f t="shared" si="28"/>
        <v>0</v>
      </c>
      <c r="AL40" s="85">
        <v>5000000</v>
      </c>
      <c r="AM40" s="85">
        <v>5000000</v>
      </c>
      <c r="AN40" s="28">
        <f t="shared" si="29"/>
        <v>0</v>
      </c>
    </row>
    <row r="41" spans="1:40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108">
        <v>0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  <c r="Z41" s="85">
        <v>5000000</v>
      </c>
      <c r="AA41" s="85"/>
      <c r="AB41" s="28">
        <f t="shared" si="25"/>
        <v>5000000</v>
      </c>
      <c r="AC41" s="85">
        <v>5000000</v>
      </c>
      <c r="AD41" s="85"/>
      <c r="AE41" s="28">
        <f t="shared" si="26"/>
        <v>5000000</v>
      </c>
      <c r="AF41" s="85">
        <v>5000000</v>
      </c>
      <c r="AG41" s="85"/>
      <c r="AH41" s="28">
        <f t="shared" si="27"/>
        <v>5000000</v>
      </c>
      <c r="AI41" s="85">
        <v>5000000</v>
      </c>
      <c r="AJ41" s="85">
        <v>5000000</v>
      </c>
      <c r="AK41" s="28">
        <f t="shared" si="28"/>
        <v>0</v>
      </c>
      <c r="AL41" s="85">
        <v>5000000</v>
      </c>
      <c r="AM41" s="85">
        <v>5000000</v>
      </c>
      <c r="AN41" s="28">
        <f t="shared" si="29"/>
        <v>0</v>
      </c>
    </row>
    <row r="42" spans="1:40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108">
        <v>0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  <c r="Z42" s="85">
        <v>5000000</v>
      </c>
      <c r="AA42" s="85"/>
      <c r="AB42" s="28">
        <f t="shared" si="25"/>
        <v>5000000</v>
      </c>
      <c r="AC42" s="85">
        <v>5000000</v>
      </c>
      <c r="AD42" s="85"/>
      <c r="AE42" s="28">
        <f t="shared" si="26"/>
        <v>5000000</v>
      </c>
      <c r="AF42" s="85">
        <v>5000000</v>
      </c>
      <c r="AG42" s="85"/>
      <c r="AH42" s="28">
        <f t="shared" si="27"/>
        <v>5000000</v>
      </c>
      <c r="AI42" s="85">
        <v>5000000</v>
      </c>
      <c r="AJ42" s="85">
        <v>5000000</v>
      </c>
      <c r="AK42" s="28">
        <f t="shared" si="28"/>
        <v>0</v>
      </c>
      <c r="AL42" s="85">
        <v>5000000</v>
      </c>
      <c r="AM42" s="85">
        <v>5000000</v>
      </c>
      <c r="AN42" s="28">
        <f t="shared" si="29"/>
        <v>0</v>
      </c>
    </row>
    <row r="43" spans="1:40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108">
        <v>0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  <c r="Z43" s="85">
        <v>5000000</v>
      </c>
      <c r="AA43" s="85"/>
      <c r="AB43" s="28">
        <f t="shared" si="25"/>
        <v>5000000</v>
      </c>
      <c r="AC43" s="85">
        <v>5000000</v>
      </c>
      <c r="AD43" s="85"/>
      <c r="AE43" s="28">
        <f t="shared" si="26"/>
        <v>5000000</v>
      </c>
      <c r="AF43" s="85">
        <v>5000000</v>
      </c>
      <c r="AG43" s="85"/>
      <c r="AH43" s="28">
        <f t="shared" si="27"/>
        <v>5000000</v>
      </c>
      <c r="AI43" s="85">
        <v>5000000</v>
      </c>
      <c r="AJ43" s="85">
        <v>5000000</v>
      </c>
      <c r="AK43" s="28">
        <f t="shared" si="28"/>
        <v>0</v>
      </c>
      <c r="AL43" s="85">
        <v>5000000</v>
      </c>
      <c r="AM43" s="85">
        <v>5000000</v>
      </c>
      <c r="AN43" s="28">
        <f t="shared" si="29"/>
        <v>0</v>
      </c>
    </row>
    <row r="44" spans="1:40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  <c r="Z44" s="85"/>
      <c r="AA44" s="85"/>
      <c r="AB44" s="28"/>
      <c r="AC44" s="85"/>
      <c r="AD44" s="85"/>
      <c r="AE44" s="28"/>
      <c r="AF44" s="85"/>
      <c r="AG44" s="85"/>
      <c r="AH44" s="28"/>
      <c r="AI44" s="85"/>
      <c r="AJ44" s="85"/>
      <c r="AK44" s="28"/>
      <c r="AL44" s="85"/>
      <c r="AM44" s="85"/>
      <c r="AN44" s="28"/>
    </row>
    <row r="45" spans="1:40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0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30">J45+W45-X45</f>
        <v>5000000</v>
      </c>
      <c r="Z45" s="85">
        <v>5000000</v>
      </c>
      <c r="AA45" s="85"/>
      <c r="AB45" s="28">
        <f t="shared" ref="AB45:AB51" si="31">J45+Z45-AA45</f>
        <v>5000000</v>
      </c>
      <c r="AC45" s="85">
        <v>5000000</v>
      </c>
      <c r="AD45" s="85"/>
      <c r="AE45" s="28">
        <f t="shared" ref="AE45:AE51" si="32">J45+AC45-AD45</f>
        <v>5000000</v>
      </c>
      <c r="AF45" s="85">
        <v>5000000</v>
      </c>
      <c r="AG45" s="85"/>
      <c r="AH45" s="28">
        <f t="shared" ref="AH45:AH51" si="33">J45+AF45-AG45</f>
        <v>5000000</v>
      </c>
      <c r="AI45" s="85">
        <v>5000000</v>
      </c>
      <c r="AJ45" s="85">
        <v>5000000</v>
      </c>
      <c r="AK45" s="28">
        <f t="shared" ref="AK45:AK51" si="34">J45+AI45-AJ45</f>
        <v>0</v>
      </c>
      <c r="AL45" s="85">
        <v>5000000</v>
      </c>
      <c r="AM45" s="85">
        <v>5000000</v>
      </c>
      <c r="AN45" s="28">
        <f t="shared" ref="AN45:AN51" si="35">J45+AL45-AM45</f>
        <v>0</v>
      </c>
    </row>
    <row r="46" spans="1:40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13458.9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30"/>
        <v>5000000</v>
      </c>
      <c r="Z46" s="85">
        <v>5000000</v>
      </c>
      <c r="AA46" s="85"/>
      <c r="AB46" s="28">
        <f t="shared" si="31"/>
        <v>5000000</v>
      </c>
      <c r="AC46" s="85">
        <v>5000000</v>
      </c>
      <c r="AD46" s="85"/>
      <c r="AE46" s="28">
        <f t="shared" si="32"/>
        <v>5000000</v>
      </c>
      <c r="AF46" s="85">
        <v>5000000</v>
      </c>
      <c r="AG46" s="85"/>
      <c r="AH46" s="28">
        <f t="shared" si="33"/>
        <v>5000000</v>
      </c>
      <c r="AI46" s="85">
        <v>5000000</v>
      </c>
      <c r="AJ46" s="85"/>
      <c r="AK46" s="28">
        <f t="shared" si="34"/>
        <v>5000000</v>
      </c>
      <c r="AL46" s="85">
        <v>5000000</v>
      </c>
      <c r="AM46" s="85">
        <v>5000000</v>
      </c>
      <c r="AN46" s="28">
        <f t="shared" si="35"/>
        <v>0</v>
      </c>
    </row>
    <row r="47" spans="1:40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29958.9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30"/>
        <v>10000000</v>
      </c>
      <c r="Z47" s="85">
        <v>10000000</v>
      </c>
      <c r="AA47" s="85"/>
      <c r="AB47" s="28">
        <f t="shared" si="31"/>
        <v>10000000</v>
      </c>
      <c r="AC47" s="85">
        <v>10000000</v>
      </c>
      <c r="AD47" s="85"/>
      <c r="AE47" s="28">
        <f t="shared" si="32"/>
        <v>10000000</v>
      </c>
      <c r="AF47" s="85">
        <v>10000000</v>
      </c>
      <c r="AG47" s="85"/>
      <c r="AH47" s="28">
        <f t="shared" si="33"/>
        <v>10000000</v>
      </c>
      <c r="AI47" s="85">
        <v>10000000</v>
      </c>
      <c r="AJ47" s="85"/>
      <c r="AK47" s="28">
        <f t="shared" si="34"/>
        <v>10000000</v>
      </c>
      <c r="AL47" s="85">
        <v>10000000</v>
      </c>
      <c r="AM47" s="85">
        <v>10000000</v>
      </c>
      <c r="AN47" s="28">
        <f t="shared" si="35"/>
        <v>0</v>
      </c>
    </row>
    <row r="48" spans="1:40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16315.07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30"/>
        <v>5000000</v>
      </c>
      <c r="Z48" s="85">
        <v>5000000</v>
      </c>
      <c r="AA48" s="85"/>
      <c r="AB48" s="28">
        <f t="shared" si="31"/>
        <v>5000000</v>
      </c>
      <c r="AC48" s="85">
        <v>5000000</v>
      </c>
      <c r="AD48" s="85"/>
      <c r="AE48" s="28">
        <f t="shared" si="32"/>
        <v>5000000</v>
      </c>
      <c r="AF48" s="85">
        <v>5000000</v>
      </c>
      <c r="AG48" s="85"/>
      <c r="AH48" s="28">
        <f t="shared" si="33"/>
        <v>5000000</v>
      </c>
      <c r="AI48" s="85">
        <v>5000000</v>
      </c>
      <c r="AJ48" s="85"/>
      <c r="AK48" s="28">
        <f t="shared" si="34"/>
        <v>5000000</v>
      </c>
      <c r="AL48" s="85">
        <v>5000000</v>
      </c>
      <c r="AM48" s="85"/>
      <c r="AN48" s="28">
        <f t="shared" si="35"/>
        <v>5000000</v>
      </c>
    </row>
    <row r="49" spans="1:40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14794.52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30"/>
        <v>5000000</v>
      </c>
      <c r="Z49" s="85">
        <v>5000000</v>
      </c>
      <c r="AA49" s="85"/>
      <c r="AB49" s="28">
        <f t="shared" si="31"/>
        <v>5000000</v>
      </c>
      <c r="AC49" s="85">
        <v>5000000</v>
      </c>
      <c r="AD49" s="85"/>
      <c r="AE49" s="28">
        <f t="shared" si="32"/>
        <v>5000000</v>
      </c>
      <c r="AF49" s="85">
        <v>5000000</v>
      </c>
      <c r="AG49" s="85"/>
      <c r="AH49" s="28">
        <f t="shared" si="33"/>
        <v>5000000</v>
      </c>
      <c r="AI49" s="85">
        <v>5000000</v>
      </c>
      <c r="AJ49" s="85"/>
      <c r="AK49" s="28">
        <f t="shared" si="34"/>
        <v>5000000</v>
      </c>
      <c r="AL49" s="85">
        <v>5000000</v>
      </c>
      <c r="AM49" s="85"/>
      <c r="AN49" s="28">
        <f t="shared" si="35"/>
        <v>5000000</v>
      </c>
    </row>
    <row r="50" spans="1:40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15821.92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30"/>
        <v>5000000</v>
      </c>
      <c r="Z50" s="85">
        <v>5000000</v>
      </c>
      <c r="AA50" s="85"/>
      <c r="AB50" s="28">
        <f t="shared" si="31"/>
        <v>5000000</v>
      </c>
      <c r="AC50" s="85">
        <v>5000000</v>
      </c>
      <c r="AD50" s="85"/>
      <c r="AE50" s="28">
        <f t="shared" si="32"/>
        <v>5000000</v>
      </c>
      <c r="AF50" s="85">
        <v>5000000</v>
      </c>
      <c r="AG50" s="85"/>
      <c r="AH50" s="28">
        <f t="shared" si="33"/>
        <v>5000000</v>
      </c>
      <c r="AI50" s="85">
        <v>5000000</v>
      </c>
      <c r="AJ50" s="85"/>
      <c r="AK50" s="28">
        <f t="shared" si="34"/>
        <v>5000000</v>
      </c>
      <c r="AL50" s="85">
        <v>5000000</v>
      </c>
      <c r="AM50" s="85"/>
      <c r="AN50" s="28">
        <f t="shared" si="35"/>
        <v>5000000</v>
      </c>
    </row>
    <row r="51" spans="1:40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16849.32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30"/>
        <v>5000000</v>
      </c>
      <c r="Z51" s="85">
        <v>5000000</v>
      </c>
      <c r="AA51" s="85"/>
      <c r="AB51" s="28">
        <f t="shared" si="31"/>
        <v>5000000</v>
      </c>
      <c r="AC51" s="85">
        <v>5000000</v>
      </c>
      <c r="AD51" s="85"/>
      <c r="AE51" s="28">
        <f t="shared" si="32"/>
        <v>5000000</v>
      </c>
      <c r="AF51" s="85">
        <v>5000000</v>
      </c>
      <c r="AG51" s="85"/>
      <c r="AH51" s="28">
        <f t="shared" si="33"/>
        <v>5000000</v>
      </c>
      <c r="AI51" s="85">
        <v>5000000</v>
      </c>
      <c r="AJ51" s="85"/>
      <c r="AK51" s="28">
        <f t="shared" si="34"/>
        <v>5000000</v>
      </c>
      <c r="AL51" s="85">
        <v>5000000</v>
      </c>
      <c r="AM51" s="85"/>
      <c r="AN51" s="28">
        <f t="shared" si="35"/>
        <v>5000000</v>
      </c>
    </row>
    <row r="52" spans="1:40" x14ac:dyDescent="0.25">
      <c r="A52" s="79"/>
      <c r="B52" s="80"/>
      <c r="C52" s="80"/>
      <c r="D52" s="80"/>
      <c r="E52" s="80"/>
      <c r="F52" s="81"/>
      <c r="G52" s="82"/>
      <c r="H52" s="83"/>
      <c r="I52" s="2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28"/>
      <c r="W52" s="86"/>
      <c r="X52" s="85"/>
      <c r="Y52" s="28"/>
      <c r="Z52" s="86"/>
      <c r="AA52" s="85"/>
      <c r="AB52" s="28"/>
      <c r="AC52" s="86"/>
      <c r="AD52" s="85"/>
      <c r="AE52" s="28"/>
      <c r="AF52" s="86"/>
      <c r="AG52" s="85"/>
      <c r="AH52" s="28"/>
      <c r="AI52" s="86"/>
      <c r="AJ52" s="85"/>
      <c r="AK52" s="28"/>
      <c r="AL52" s="86"/>
      <c r="AM52" s="85"/>
      <c r="AN52" s="28"/>
    </row>
    <row r="53" spans="1:40" x14ac:dyDescent="0.25">
      <c r="A53" s="107">
        <v>44182</v>
      </c>
      <c r="B53" s="24" t="s">
        <v>93</v>
      </c>
      <c r="C53" s="24">
        <v>389</v>
      </c>
      <c r="D53" s="24" t="s">
        <v>84</v>
      </c>
      <c r="E53" s="24">
        <v>74880054785</v>
      </c>
      <c r="F53" s="30">
        <v>3.85E-2</v>
      </c>
      <c r="G53" s="31">
        <v>32</v>
      </c>
      <c r="H53" s="29">
        <v>44214</v>
      </c>
      <c r="I53" s="108">
        <v>0</v>
      </c>
      <c r="J53" s="85"/>
      <c r="K53" s="27"/>
      <c r="L53" s="85"/>
      <c r="M53" s="28"/>
      <c r="N53" s="85">
        <v>5000000</v>
      </c>
      <c r="O53" s="85"/>
      <c r="P53" s="28">
        <f t="shared" ref="P53:P61" si="36">J53+N53-O53</f>
        <v>5000000</v>
      </c>
      <c r="Q53" s="85">
        <v>5000000</v>
      </c>
      <c r="R53" s="85"/>
      <c r="S53" s="28">
        <f t="shared" ref="S53:S61" si="37">J53+Q53-R53</f>
        <v>5000000</v>
      </c>
      <c r="T53" s="85">
        <v>5000000</v>
      </c>
      <c r="U53" s="85"/>
      <c r="V53" s="28">
        <f t="shared" ref="V53:V61" si="38">J53+T53-U53</f>
        <v>5000000</v>
      </c>
      <c r="W53" s="85">
        <v>5000000</v>
      </c>
      <c r="X53" s="85">
        <v>5000000</v>
      </c>
      <c r="Y53" s="28">
        <f t="shared" ref="Y53:Y61" si="39">J53+W53-X53</f>
        <v>0</v>
      </c>
      <c r="Z53" s="27">
        <v>10000000</v>
      </c>
      <c r="AA53" s="85"/>
      <c r="AB53" s="28">
        <f t="shared" ref="AB53:AB61" si="40">J53+Z53-AA53</f>
        <v>10000000</v>
      </c>
      <c r="AC53" s="27">
        <v>10000000</v>
      </c>
      <c r="AD53" s="85">
        <v>10000000</v>
      </c>
      <c r="AE53" s="28">
        <f t="shared" ref="AE53:AE66" si="41">J53+AC53-AD53</f>
        <v>0</v>
      </c>
      <c r="AF53" s="27">
        <v>10000000</v>
      </c>
      <c r="AG53" s="85">
        <v>10000000</v>
      </c>
      <c r="AH53" s="28">
        <f t="shared" ref="AH53:AH61" si="42">J53+AF53-AG53</f>
        <v>0</v>
      </c>
      <c r="AI53" s="27">
        <v>10000000</v>
      </c>
      <c r="AJ53" s="85">
        <v>10000000</v>
      </c>
      <c r="AK53" s="28">
        <f t="shared" ref="AK53:AK61" si="43">J53+AI53-AJ53</f>
        <v>0</v>
      </c>
      <c r="AL53" s="27">
        <v>10000000</v>
      </c>
      <c r="AM53" s="85">
        <v>10000000</v>
      </c>
      <c r="AN53" s="28">
        <f t="shared" ref="AN53:AN61" si="44">J53+AL53-AM53</f>
        <v>0</v>
      </c>
    </row>
    <row r="54" spans="1:40" x14ac:dyDescent="0.25">
      <c r="A54" s="107">
        <v>44182</v>
      </c>
      <c r="B54" s="24" t="s">
        <v>18</v>
      </c>
      <c r="C54" s="24">
        <v>390</v>
      </c>
      <c r="D54" s="24" t="s">
        <v>84</v>
      </c>
      <c r="E54" s="24" t="s">
        <v>144</v>
      </c>
      <c r="F54" s="30">
        <v>4.2999999999999997E-2</v>
      </c>
      <c r="G54" s="31">
        <v>123</v>
      </c>
      <c r="H54" s="29">
        <v>44305</v>
      </c>
      <c r="I54" s="108">
        <v>10602.74</v>
      </c>
      <c r="J54" s="85"/>
      <c r="K54" s="27"/>
      <c r="L54" s="85"/>
      <c r="M54" s="28"/>
      <c r="N54" s="85">
        <v>5000000</v>
      </c>
      <c r="O54" s="85"/>
      <c r="P54" s="28">
        <f t="shared" si="36"/>
        <v>5000000</v>
      </c>
      <c r="Q54" s="85">
        <v>5000000</v>
      </c>
      <c r="R54" s="85"/>
      <c r="S54" s="28">
        <f t="shared" si="37"/>
        <v>5000000</v>
      </c>
      <c r="T54" s="85">
        <v>5000000</v>
      </c>
      <c r="U54" s="85"/>
      <c r="V54" s="28">
        <f t="shared" si="38"/>
        <v>5000000</v>
      </c>
      <c r="W54" s="85">
        <v>5000000</v>
      </c>
      <c r="X54" s="85">
        <v>5000000</v>
      </c>
      <c r="Y54" s="28">
        <f t="shared" si="39"/>
        <v>0</v>
      </c>
      <c r="Z54" s="27">
        <v>5000000</v>
      </c>
      <c r="AA54" s="85"/>
      <c r="AB54" s="28">
        <f t="shared" si="40"/>
        <v>5000000</v>
      </c>
      <c r="AC54" s="27">
        <v>5000000</v>
      </c>
      <c r="AD54" s="85"/>
      <c r="AE54" s="28">
        <f t="shared" si="41"/>
        <v>5000000</v>
      </c>
      <c r="AF54" s="27">
        <v>5000000</v>
      </c>
      <c r="AG54" s="85"/>
      <c r="AH54" s="28">
        <f t="shared" si="42"/>
        <v>5000000</v>
      </c>
      <c r="AI54" s="27">
        <v>5000000</v>
      </c>
      <c r="AJ54" s="85"/>
      <c r="AK54" s="28">
        <f t="shared" si="43"/>
        <v>5000000</v>
      </c>
      <c r="AL54" s="27">
        <v>5000000</v>
      </c>
      <c r="AM54" s="85">
        <v>5000000</v>
      </c>
      <c r="AN54" s="28">
        <f t="shared" si="44"/>
        <v>0</v>
      </c>
    </row>
    <row r="55" spans="1:40" x14ac:dyDescent="0.25">
      <c r="A55" s="107">
        <v>44182</v>
      </c>
      <c r="B55" s="24" t="s">
        <v>43</v>
      </c>
      <c r="C55" s="24">
        <v>391</v>
      </c>
      <c r="D55" s="24" t="s">
        <v>84</v>
      </c>
      <c r="E55" s="24" t="s">
        <v>145</v>
      </c>
      <c r="F55" s="32">
        <v>4.5499999999999999E-2</v>
      </c>
      <c r="G55" s="31">
        <v>123</v>
      </c>
      <c r="H55" s="29">
        <v>44305</v>
      </c>
      <c r="I55" s="108">
        <v>11219.18</v>
      </c>
      <c r="J55" s="85"/>
      <c r="K55" s="27"/>
      <c r="L55" s="85"/>
      <c r="M55" s="28"/>
      <c r="N55" s="85">
        <v>5000000</v>
      </c>
      <c r="O55" s="85"/>
      <c r="P55" s="28">
        <f t="shared" si="36"/>
        <v>5000000</v>
      </c>
      <c r="Q55" s="85">
        <v>5000000</v>
      </c>
      <c r="R55" s="85"/>
      <c r="S55" s="28">
        <f t="shared" si="37"/>
        <v>5000000</v>
      </c>
      <c r="T55" s="85">
        <v>5000000</v>
      </c>
      <c r="U55" s="85"/>
      <c r="V55" s="28">
        <f t="shared" si="38"/>
        <v>5000000</v>
      </c>
      <c r="W55" s="85">
        <v>5000000</v>
      </c>
      <c r="X55" s="85">
        <v>5000000</v>
      </c>
      <c r="Y55" s="28">
        <f t="shared" si="39"/>
        <v>0</v>
      </c>
      <c r="Z55" s="27">
        <v>5000000</v>
      </c>
      <c r="AA55" s="85"/>
      <c r="AB55" s="28">
        <f t="shared" si="40"/>
        <v>5000000</v>
      </c>
      <c r="AC55" s="27">
        <v>5000000</v>
      </c>
      <c r="AD55" s="85"/>
      <c r="AE55" s="28">
        <f t="shared" si="41"/>
        <v>5000000</v>
      </c>
      <c r="AF55" s="27">
        <v>5000000</v>
      </c>
      <c r="AG55" s="85"/>
      <c r="AH55" s="28">
        <f t="shared" si="42"/>
        <v>5000000</v>
      </c>
      <c r="AI55" s="27">
        <v>5000000</v>
      </c>
      <c r="AJ55" s="85"/>
      <c r="AK55" s="28">
        <f t="shared" si="43"/>
        <v>5000000</v>
      </c>
      <c r="AL55" s="27">
        <v>5000000</v>
      </c>
      <c r="AM55" s="85">
        <v>5000000</v>
      </c>
      <c r="AN55" s="28">
        <f t="shared" si="44"/>
        <v>0</v>
      </c>
    </row>
    <row r="56" spans="1:40" x14ac:dyDescent="0.25">
      <c r="A56" s="107">
        <v>44182</v>
      </c>
      <c r="B56" s="24" t="s">
        <v>18</v>
      </c>
      <c r="C56" s="24">
        <v>392</v>
      </c>
      <c r="D56" s="24" t="s">
        <v>84</v>
      </c>
      <c r="E56" s="24" t="s">
        <v>146</v>
      </c>
      <c r="F56" s="30">
        <v>4.3999999999999997E-2</v>
      </c>
      <c r="G56" s="31">
        <v>151</v>
      </c>
      <c r="H56" s="29">
        <v>44333</v>
      </c>
      <c r="I56" s="108">
        <v>18082.189999999999</v>
      </c>
      <c r="J56" s="85"/>
      <c r="K56" s="27"/>
      <c r="L56" s="85"/>
      <c r="M56" s="28"/>
      <c r="N56" s="85">
        <v>5000000</v>
      </c>
      <c r="O56" s="85"/>
      <c r="P56" s="28">
        <f t="shared" si="36"/>
        <v>5000000</v>
      </c>
      <c r="Q56" s="85">
        <v>5000000</v>
      </c>
      <c r="R56" s="85"/>
      <c r="S56" s="28">
        <f t="shared" si="37"/>
        <v>5000000</v>
      </c>
      <c r="T56" s="85">
        <v>5000000</v>
      </c>
      <c r="U56" s="85"/>
      <c r="V56" s="28">
        <f t="shared" si="38"/>
        <v>5000000</v>
      </c>
      <c r="W56" s="85">
        <v>5000000</v>
      </c>
      <c r="X56" s="85"/>
      <c r="Y56" s="28">
        <f t="shared" si="39"/>
        <v>5000000</v>
      </c>
      <c r="Z56" s="27">
        <v>5000000</v>
      </c>
      <c r="AA56" s="85"/>
      <c r="AB56" s="28">
        <f t="shared" si="40"/>
        <v>5000000</v>
      </c>
      <c r="AC56" s="27">
        <v>5000000</v>
      </c>
      <c r="AD56" s="85"/>
      <c r="AE56" s="28">
        <f t="shared" si="41"/>
        <v>5000000</v>
      </c>
      <c r="AF56" s="27">
        <v>5000000</v>
      </c>
      <c r="AG56" s="85"/>
      <c r="AH56" s="28">
        <f t="shared" si="42"/>
        <v>5000000</v>
      </c>
      <c r="AI56" s="27">
        <v>5000000</v>
      </c>
      <c r="AJ56" s="85"/>
      <c r="AK56" s="28">
        <f t="shared" si="43"/>
        <v>5000000</v>
      </c>
      <c r="AL56" s="27">
        <v>5000000</v>
      </c>
      <c r="AM56" s="85"/>
      <c r="AN56" s="28">
        <f t="shared" si="44"/>
        <v>5000000</v>
      </c>
    </row>
    <row r="57" spans="1:40" x14ac:dyDescent="0.25">
      <c r="A57" s="107">
        <v>44182</v>
      </c>
      <c r="B57" s="24" t="s">
        <v>43</v>
      </c>
      <c r="C57" s="24">
        <v>393</v>
      </c>
      <c r="D57" s="24" t="s">
        <v>84</v>
      </c>
      <c r="E57" s="24" t="s">
        <v>147</v>
      </c>
      <c r="F57" s="32">
        <v>4.6249999999999999E-2</v>
      </c>
      <c r="G57" s="31">
        <v>151</v>
      </c>
      <c r="H57" s="29">
        <v>44333</v>
      </c>
      <c r="I57" s="108">
        <v>19006.849999999999</v>
      </c>
      <c r="J57" s="85"/>
      <c r="K57" s="27"/>
      <c r="L57" s="85"/>
      <c r="M57" s="28"/>
      <c r="N57" s="85">
        <v>5000000</v>
      </c>
      <c r="O57" s="85"/>
      <c r="P57" s="28">
        <f t="shared" si="36"/>
        <v>5000000</v>
      </c>
      <c r="Q57" s="85">
        <v>5000000</v>
      </c>
      <c r="R57" s="85"/>
      <c r="S57" s="28">
        <f t="shared" si="37"/>
        <v>5000000</v>
      </c>
      <c r="T57" s="85">
        <v>5000000</v>
      </c>
      <c r="U57" s="85"/>
      <c r="V57" s="28">
        <f t="shared" si="38"/>
        <v>5000000</v>
      </c>
      <c r="W57" s="85">
        <v>5000000</v>
      </c>
      <c r="X57" s="85"/>
      <c r="Y57" s="28">
        <f t="shared" si="39"/>
        <v>5000000</v>
      </c>
      <c r="Z57" s="27">
        <v>5000000</v>
      </c>
      <c r="AA57" s="85"/>
      <c r="AB57" s="28">
        <f t="shared" si="40"/>
        <v>5000000</v>
      </c>
      <c r="AC57" s="27">
        <v>5000000</v>
      </c>
      <c r="AD57" s="85"/>
      <c r="AE57" s="28">
        <f t="shared" si="41"/>
        <v>5000000</v>
      </c>
      <c r="AF57" s="27">
        <v>5000000</v>
      </c>
      <c r="AG57" s="85"/>
      <c r="AH57" s="28">
        <f t="shared" si="42"/>
        <v>5000000</v>
      </c>
      <c r="AI57" s="27">
        <v>5000000</v>
      </c>
      <c r="AJ57" s="85"/>
      <c r="AK57" s="28">
        <f t="shared" si="43"/>
        <v>5000000</v>
      </c>
      <c r="AL57" s="27">
        <v>5000000</v>
      </c>
      <c r="AM57" s="85"/>
      <c r="AN57" s="28">
        <f t="shared" si="44"/>
        <v>5000000</v>
      </c>
    </row>
    <row r="58" spans="1:40" x14ac:dyDescent="0.25">
      <c r="A58" s="107">
        <v>44182</v>
      </c>
      <c r="B58" s="24" t="s">
        <v>18</v>
      </c>
      <c r="C58" s="24">
        <v>394</v>
      </c>
      <c r="D58" s="24" t="s">
        <v>84</v>
      </c>
      <c r="E58" s="24" t="s">
        <v>148</v>
      </c>
      <c r="F58" s="30">
        <v>4.4499999999999998E-2</v>
      </c>
      <c r="G58" s="31">
        <v>182</v>
      </c>
      <c r="H58" s="29">
        <v>44364</v>
      </c>
      <c r="I58" s="108">
        <v>18287.669999999998</v>
      </c>
      <c r="J58" s="85"/>
      <c r="K58" s="27"/>
      <c r="L58" s="85"/>
      <c r="M58" s="28"/>
      <c r="N58" s="85">
        <v>5000000</v>
      </c>
      <c r="O58" s="85"/>
      <c r="P58" s="28">
        <f t="shared" si="36"/>
        <v>5000000</v>
      </c>
      <c r="Q58" s="85">
        <v>5000000</v>
      </c>
      <c r="R58" s="85"/>
      <c r="S58" s="28">
        <f t="shared" si="37"/>
        <v>5000000</v>
      </c>
      <c r="T58" s="85">
        <v>5000000</v>
      </c>
      <c r="U58" s="85"/>
      <c r="V58" s="28">
        <f t="shared" si="38"/>
        <v>5000000</v>
      </c>
      <c r="W58" s="85">
        <v>5000000</v>
      </c>
      <c r="X58" s="85"/>
      <c r="Y58" s="28">
        <f t="shared" si="39"/>
        <v>5000000</v>
      </c>
      <c r="Z58" s="27">
        <v>5000000</v>
      </c>
      <c r="AA58" s="85"/>
      <c r="AB58" s="28">
        <f t="shared" si="40"/>
        <v>5000000</v>
      </c>
      <c r="AC58" s="27">
        <v>5000000</v>
      </c>
      <c r="AD58" s="85"/>
      <c r="AE58" s="28">
        <f t="shared" si="41"/>
        <v>5000000</v>
      </c>
      <c r="AF58" s="27">
        <v>5000000</v>
      </c>
      <c r="AG58" s="85"/>
      <c r="AH58" s="28">
        <f t="shared" si="42"/>
        <v>5000000</v>
      </c>
      <c r="AI58" s="27">
        <v>5000000</v>
      </c>
      <c r="AJ58" s="85"/>
      <c r="AK58" s="28">
        <f t="shared" si="43"/>
        <v>5000000</v>
      </c>
      <c r="AL58" s="27">
        <v>5000000</v>
      </c>
      <c r="AM58" s="85"/>
      <c r="AN58" s="28">
        <f t="shared" si="44"/>
        <v>5000000</v>
      </c>
    </row>
    <row r="59" spans="1:40" x14ac:dyDescent="0.25">
      <c r="A59" s="107">
        <v>44182</v>
      </c>
      <c r="B59" s="24" t="s">
        <v>43</v>
      </c>
      <c r="C59" s="24">
        <v>395</v>
      </c>
      <c r="D59" s="24" t="s">
        <v>84</v>
      </c>
      <c r="E59" s="24" t="s">
        <v>149</v>
      </c>
      <c r="F59" s="32">
        <v>4.7E-2</v>
      </c>
      <c r="G59" s="31">
        <v>182</v>
      </c>
      <c r="H59" s="29">
        <v>44364</v>
      </c>
      <c r="I59" s="108">
        <v>19315.07</v>
      </c>
      <c r="J59" s="85"/>
      <c r="K59" s="27"/>
      <c r="L59" s="85"/>
      <c r="M59" s="28"/>
      <c r="N59" s="85">
        <v>5000000</v>
      </c>
      <c r="O59" s="85"/>
      <c r="P59" s="28">
        <f t="shared" si="36"/>
        <v>5000000</v>
      </c>
      <c r="Q59" s="85">
        <v>5000000</v>
      </c>
      <c r="R59" s="85"/>
      <c r="S59" s="28">
        <f t="shared" si="37"/>
        <v>5000000</v>
      </c>
      <c r="T59" s="85">
        <v>5000000</v>
      </c>
      <c r="U59" s="85"/>
      <c r="V59" s="28">
        <f t="shared" si="38"/>
        <v>5000000</v>
      </c>
      <c r="W59" s="85">
        <v>5000000</v>
      </c>
      <c r="X59" s="85"/>
      <c r="Y59" s="28">
        <f t="shared" si="39"/>
        <v>5000000</v>
      </c>
      <c r="Z59" s="27">
        <v>5000000</v>
      </c>
      <c r="AA59" s="85"/>
      <c r="AB59" s="28">
        <f t="shared" si="40"/>
        <v>5000000</v>
      </c>
      <c r="AC59" s="27">
        <v>5000000</v>
      </c>
      <c r="AD59" s="85"/>
      <c r="AE59" s="28">
        <f t="shared" si="41"/>
        <v>5000000</v>
      </c>
      <c r="AF59" s="27">
        <v>5000000</v>
      </c>
      <c r="AG59" s="85"/>
      <c r="AH59" s="28">
        <f t="shared" si="42"/>
        <v>5000000</v>
      </c>
      <c r="AI59" s="27">
        <v>5000000</v>
      </c>
      <c r="AJ59" s="85"/>
      <c r="AK59" s="28">
        <f t="shared" si="43"/>
        <v>5000000</v>
      </c>
      <c r="AL59" s="27">
        <v>5000000</v>
      </c>
      <c r="AM59" s="85"/>
      <c r="AN59" s="28">
        <f t="shared" si="44"/>
        <v>5000000</v>
      </c>
    </row>
    <row r="60" spans="1:40" x14ac:dyDescent="0.25">
      <c r="A60" s="107">
        <v>44182</v>
      </c>
      <c r="B60" s="24" t="s">
        <v>18</v>
      </c>
      <c r="C60" s="24">
        <v>396</v>
      </c>
      <c r="D60" s="24" t="s">
        <v>84</v>
      </c>
      <c r="E60" s="24" t="s">
        <v>150</v>
      </c>
      <c r="F60" s="30">
        <v>4.4999999999999998E-2</v>
      </c>
      <c r="G60" s="31">
        <v>214</v>
      </c>
      <c r="H60" s="29">
        <v>44396</v>
      </c>
      <c r="I60" s="108">
        <v>18493.150000000001</v>
      </c>
      <c r="J60" s="85"/>
      <c r="K60" s="27"/>
      <c r="L60" s="85"/>
      <c r="M60" s="28"/>
      <c r="N60" s="85">
        <v>5000000</v>
      </c>
      <c r="O60" s="85"/>
      <c r="P60" s="28">
        <f t="shared" si="36"/>
        <v>5000000</v>
      </c>
      <c r="Q60" s="85">
        <v>5000000</v>
      </c>
      <c r="R60" s="85"/>
      <c r="S60" s="28">
        <f t="shared" si="37"/>
        <v>5000000</v>
      </c>
      <c r="T60" s="85">
        <v>5000000</v>
      </c>
      <c r="U60" s="85"/>
      <c r="V60" s="28">
        <f t="shared" si="38"/>
        <v>5000000</v>
      </c>
      <c r="W60" s="85">
        <v>5000000</v>
      </c>
      <c r="X60" s="85"/>
      <c r="Y60" s="28">
        <f t="shared" si="39"/>
        <v>5000000</v>
      </c>
      <c r="Z60" s="27">
        <v>5000000</v>
      </c>
      <c r="AA60" s="85"/>
      <c r="AB60" s="28">
        <f t="shared" si="40"/>
        <v>5000000</v>
      </c>
      <c r="AC60" s="27">
        <v>5000000</v>
      </c>
      <c r="AD60" s="85"/>
      <c r="AE60" s="28">
        <f t="shared" si="41"/>
        <v>5000000</v>
      </c>
      <c r="AF60" s="27">
        <v>5000000</v>
      </c>
      <c r="AG60" s="85"/>
      <c r="AH60" s="28">
        <f t="shared" si="42"/>
        <v>5000000</v>
      </c>
      <c r="AI60" s="27">
        <v>5000000</v>
      </c>
      <c r="AJ60" s="85"/>
      <c r="AK60" s="28">
        <f t="shared" si="43"/>
        <v>5000000</v>
      </c>
      <c r="AL60" s="27">
        <v>5000000</v>
      </c>
      <c r="AM60" s="85"/>
      <c r="AN60" s="28">
        <f t="shared" si="44"/>
        <v>5000000</v>
      </c>
    </row>
    <row r="61" spans="1:40" x14ac:dyDescent="0.25">
      <c r="A61" s="107">
        <v>44182</v>
      </c>
      <c r="B61" s="24" t="s">
        <v>43</v>
      </c>
      <c r="C61" s="24">
        <v>397</v>
      </c>
      <c r="D61" s="24" t="s">
        <v>84</v>
      </c>
      <c r="E61" s="24" t="s">
        <v>151</v>
      </c>
      <c r="F61" s="32">
        <v>4.7500000000000001E-2</v>
      </c>
      <c r="G61" s="31">
        <v>214</v>
      </c>
      <c r="H61" s="29">
        <v>44396</v>
      </c>
      <c r="I61" s="108">
        <v>19520.55</v>
      </c>
      <c r="J61" s="85"/>
      <c r="K61" s="27"/>
      <c r="L61" s="85"/>
      <c r="M61" s="28"/>
      <c r="N61" s="85">
        <v>5000000</v>
      </c>
      <c r="O61" s="85"/>
      <c r="P61" s="28">
        <f t="shared" si="36"/>
        <v>5000000</v>
      </c>
      <c r="Q61" s="85">
        <v>5000000</v>
      </c>
      <c r="R61" s="85"/>
      <c r="S61" s="28">
        <f t="shared" si="37"/>
        <v>5000000</v>
      </c>
      <c r="T61" s="85">
        <v>5000000</v>
      </c>
      <c r="U61" s="85"/>
      <c r="V61" s="28">
        <f t="shared" si="38"/>
        <v>5000000</v>
      </c>
      <c r="W61" s="85">
        <v>5000000</v>
      </c>
      <c r="X61" s="85"/>
      <c r="Y61" s="28">
        <f t="shared" si="39"/>
        <v>5000000</v>
      </c>
      <c r="Z61" s="27">
        <v>5000000</v>
      </c>
      <c r="AA61" s="85"/>
      <c r="AB61" s="28">
        <f t="shared" si="40"/>
        <v>5000000</v>
      </c>
      <c r="AC61" s="27">
        <v>5000000</v>
      </c>
      <c r="AD61" s="85"/>
      <c r="AE61" s="28">
        <f t="shared" si="41"/>
        <v>5000000</v>
      </c>
      <c r="AF61" s="27">
        <v>5000000</v>
      </c>
      <c r="AG61" s="85"/>
      <c r="AH61" s="28">
        <f t="shared" si="42"/>
        <v>5000000</v>
      </c>
      <c r="AI61" s="27">
        <v>5000000</v>
      </c>
      <c r="AJ61" s="85"/>
      <c r="AK61" s="28">
        <f t="shared" si="43"/>
        <v>5000000</v>
      </c>
      <c r="AL61" s="27">
        <v>5000000</v>
      </c>
      <c r="AM61" s="85"/>
      <c r="AN61" s="28">
        <f t="shared" si="44"/>
        <v>5000000</v>
      </c>
    </row>
    <row r="62" spans="1:40" x14ac:dyDescent="0.25">
      <c r="A62" s="79"/>
      <c r="B62" s="80"/>
      <c r="C62" s="80"/>
      <c r="D62" s="80"/>
      <c r="E62" s="80"/>
      <c r="F62" s="81"/>
      <c r="G62" s="82"/>
      <c r="H62" s="83"/>
      <c r="I62" s="84"/>
      <c r="J62" s="85"/>
      <c r="K62" s="86"/>
      <c r="L62" s="85"/>
      <c r="M62" s="87"/>
      <c r="N62" s="86"/>
      <c r="O62" s="85"/>
      <c r="P62" s="87"/>
      <c r="Q62" s="86"/>
      <c r="R62" s="85"/>
      <c r="S62" s="87"/>
      <c r="T62" s="86"/>
      <c r="U62" s="85"/>
      <c r="V62" s="87"/>
      <c r="W62" s="86"/>
      <c r="X62" s="85"/>
      <c r="Y62" s="87"/>
      <c r="Z62" s="86"/>
      <c r="AA62" s="85"/>
      <c r="AB62" s="87"/>
      <c r="AC62" s="86"/>
      <c r="AD62" s="85"/>
      <c r="AE62" s="87"/>
      <c r="AF62" s="86"/>
      <c r="AG62" s="85"/>
      <c r="AH62" s="87"/>
      <c r="AI62" s="86"/>
      <c r="AJ62" s="85"/>
      <c r="AK62" s="87"/>
      <c r="AL62" s="86"/>
      <c r="AM62" s="85"/>
      <c r="AN62" s="87"/>
    </row>
    <row r="63" spans="1:40" x14ac:dyDescent="0.25">
      <c r="A63" s="107">
        <v>44222</v>
      </c>
      <c r="B63" s="24" t="s">
        <v>18</v>
      </c>
      <c r="C63" s="24">
        <v>398</v>
      </c>
      <c r="D63" s="24" t="s">
        <v>84</v>
      </c>
      <c r="E63" s="24" t="s">
        <v>154</v>
      </c>
      <c r="F63" s="30">
        <v>4.5499999999999999E-2</v>
      </c>
      <c r="G63" s="31">
        <v>181</v>
      </c>
      <c r="H63" s="29">
        <v>44403</v>
      </c>
      <c r="I63" s="84">
        <v>18698.63</v>
      </c>
      <c r="J63" s="85"/>
      <c r="K63" s="86"/>
      <c r="L63" s="85"/>
      <c r="M63" s="87"/>
      <c r="N63" s="86"/>
      <c r="O63" s="85"/>
      <c r="P63" s="87"/>
      <c r="Q63" s="86"/>
      <c r="R63" s="85"/>
      <c r="S63" s="87"/>
      <c r="T63" s="86"/>
      <c r="U63" s="85"/>
      <c r="V63" s="87"/>
      <c r="W63" s="86"/>
      <c r="X63" s="85"/>
      <c r="Y63" s="87"/>
      <c r="Z63" s="86"/>
      <c r="AA63" s="85"/>
      <c r="AB63" s="87"/>
      <c r="AC63" s="27">
        <v>5000000</v>
      </c>
      <c r="AD63" s="85"/>
      <c r="AE63" s="28">
        <f t="shared" si="41"/>
        <v>5000000</v>
      </c>
      <c r="AF63" s="27">
        <v>5000000</v>
      </c>
      <c r="AG63" s="85"/>
      <c r="AH63" s="28">
        <f t="shared" ref="AH63:AH66" si="45">J63+AF63-AG63</f>
        <v>5000000</v>
      </c>
      <c r="AI63" s="27">
        <v>5000000</v>
      </c>
      <c r="AJ63" s="85"/>
      <c r="AK63" s="28">
        <f t="shared" ref="AK63:AK66" si="46">J63+AI63-AJ63</f>
        <v>5000000</v>
      </c>
      <c r="AL63" s="27">
        <v>5000000</v>
      </c>
      <c r="AM63" s="85"/>
      <c r="AN63" s="28">
        <f t="shared" ref="AN63:AN66" si="47">J63+AL63-AM63</f>
        <v>5000000</v>
      </c>
    </row>
    <row r="64" spans="1:40" x14ac:dyDescent="0.25">
      <c r="A64" s="107">
        <v>44222</v>
      </c>
      <c r="B64" s="24" t="s">
        <v>42</v>
      </c>
      <c r="C64" s="24">
        <v>399</v>
      </c>
      <c r="D64" s="24" t="s">
        <v>84</v>
      </c>
      <c r="E64" s="24">
        <v>2079605435</v>
      </c>
      <c r="F64" s="30">
        <v>4.3499999999999997E-2</v>
      </c>
      <c r="G64" s="31">
        <v>212</v>
      </c>
      <c r="H64" s="29">
        <v>44434</v>
      </c>
      <c r="I64" s="84">
        <v>17876.71</v>
      </c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87"/>
      <c r="W64" s="86"/>
      <c r="X64" s="85"/>
      <c r="Y64" s="87"/>
      <c r="Z64" s="86"/>
      <c r="AA64" s="85"/>
      <c r="AB64" s="87"/>
      <c r="AC64" s="27">
        <v>5000000</v>
      </c>
      <c r="AD64" s="85"/>
      <c r="AE64" s="28">
        <f t="shared" si="41"/>
        <v>5000000</v>
      </c>
      <c r="AF64" s="27">
        <v>5000000</v>
      </c>
      <c r="AG64" s="85"/>
      <c r="AH64" s="28">
        <f t="shared" si="45"/>
        <v>5000000</v>
      </c>
      <c r="AI64" s="27">
        <v>5000000</v>
      </c>
      <c r="AJ64" s="85"/>
      <c r="AK64" s="28">
        <f t="shared" si="46"/>
        <v>5000000</v>
      </c>
      <c r="AL64" s="27">
        <v>5000000</v>
      </c>
      <c r="AM64" s="85"/>
      <c r="AN64" s="28">
        <f t="shared" si="47"/>
        <v>5000000</v>
      </c>
    </row>
    <row r="65" spans="1:40" x14ac:dyDescent="0.25">
      <c r="A65" s="107">
        <v>44222</v>
      </c>
      <c r="B65" s="24" t="s">
        <v>43</v>
      </c>
      <c r="C65" s="24">
        <v>400</v>
      </c>
      <c r="D65" s="24" t="s">
        <v>84</v>
      </c>
      <c r="E65" s="24" t="s">
        <v>155</v>
      </c>
      <c r="F65" s="32">
        <v>4.5249999999999999E-2</v>
      </c>
      <c r="G65" s="31">
        <v>212</v>
      </c>
      <c r="H65" s="29">
        <v>44434</v>
      </c>
      <c r="I65" s="84">
        <v>18595.89</v>
      </c>
      <c r="J65" s="85"/>
      <c r="K65" s="86"/>
      <c r="L65" s="85"/>
      <c r="M65" s="87"/>
      <c r="N65" s="86"/>
      <c r="O65" s="85"/>
      <c r="P65" s="87"/>
      <c r="Q65" s="86"/>
      <c r="R65" s="85"/>
      <c r="S65" s="87"/>
      <c r="T65" s="86"/>
      <c r="U65" s="85"/>
      <c r="V65" s="87"/>
      <c r="W65" s="86"/>
      <c r="X65" s="85"/>
      <c r="Y65" s="87"/>
      <c r="Z65" s="86"/>
      <c r="AA65" s="85"/>
      <c r="AB65" s="87"/>
      <c r="AC65" s="27">
        <v>5000000</v>
      </c>
      <c r="AD65" s="85"/>
      <c r="AE65" s="28">
        <f t="shared" si="41"/>
        <v>5000000</v>
      </c>
      <c r="AF65" s="27">
        <v>5000000</v>
      </c>
      <c r="AG65" s="85"/>
      <c r="AH65" s="28">
        <f t="shared" si="45"/>
        <v>5000000</v>
      </c>
      <c r="AI65" s="27">
        <v>5000000</v>
      </c>
      <c r="AJ65" s="85"/>
      <c r="AK65" s="28">
        <f t="shared" si="46"/>
        <v>5000000</v>
      </c>
      <c r="AL65" s="27">
        <v>5000000</v>
      </c>
      <c r="AM65" s="85"/>
      <c r="AN65" s="28">
        <f t="shared" si="47"/>
        <v>5000000</v>
      </c>
    </row>
    <row r="66" spans="1:40" x14ac:dyDescent="0.25">
      <c r="A66" s="107">
        <v>44222</v>
      </c>
      <c r="B66" s="24" t="s">
        <v>18</v>
      </c>
      <c r="C66" s="24">
        <v>401</v>
      </c>
      <c r="D66" s="24" t="s">
        <v>84</v>
      </c>
      <c r="E66" s="24" t="s">
        <v>156</v>
      </c>
      <c r="F66" s="30">
        <v>4.65E-2</v>
      </c>
      <c r="G66" s="31">
        <v>244</v>
      </c>
      <c r="H66" s="29">
        <v>44466</v>
      </c>
      <c r="I66" s="84">
        <v>19109.59</v>
      </c>
      <c r="J66" s="85"/>
      <c r="K66" s="86"/>
      <c r="L66" s="85"/>
      <c r="M66" s="87"/>
      <c r="N66" s="86"/>
      <c r="O66" s="85"/>
      <c r="P66" s="87"/>
      <c r="Q66" s="86"/>
      <c r="R66" s="85"/>
      <c r="S66" s="87"/>
      <c r="T66" s="86"/>
      <c r="U66" s="85"/>
      <c r="V66" s="87"/>
      <c r="W66" s="86"/>
      <c r="X66" s="85"/>
      <c r="Y66" s="87"/>
      <c r="Z66" s="86"/>
      <c r="AA66" s="85"/>
      <c r="AB66" s="87"/>
      <c r="AC66" s="27">
        <v>5000000</v>
      </c>
      <c r="AD66" s="85"/>
      <c r="AE66" s="28">
        <f t="shared" si="41"/>
        <v>5000000</v>
      </c>
      <c r="AF66" s="27">
        <v>5000000</v>
      </c>
      <c r="AG66" s="85"/>
      <c r="AH66" s="28">
        <f t="shared" si="45"/>
        <v>5000000</v>
      </c>
      <c r="AI66" s="27">
        <v>5000000</v>
      </c>
      <c r="AJ66" s="85"/>
      <c r="AK66" s="28">
        <f t="shared" si="46"/>
        <v>5000000</v>
      </c>
      <c r="AL66" s="27">
        <v>5000000</v>
      </c>
      <c r="AM66" s="85"/>
      <c r="AN66" s="28">
        <f t="shared" si="47"/>
        <v>5000000</v>
      </c>
    </row>
    <row r="67" spans="1:40" x14ac:dyDescent="0.25">
      <c r="A67" s="79"/>
      <c r="B67" s="80"/>
      <c r="C67" s="80"/>
      <c r="D67" s="80"/>
      <c r="E67" s="80"/>
      <c r="F67" s="81"/>
      <c r="G67" s="82"/>
      <c r="H67" s="83"/>
      <c r="I67" s="84"/>
      <c r="J67" s="85"/>
      <c r="K67" s="86"/>
      <c r="L67" s="85"/>
      <c r="M67" s="87"/>
      <c r="N67" s="86"/>
      <c r="O67" s="85"/>
      <c r="P67" s="87"/>
      <c r="Q67" s="86"/>
      <c r="R67" s="85"/>
      <c r="S67" s="87"/>
      <c r="T67" s="86"/>
      <c r="U67" s="85"/>
      <c r="V67" s="87"/>
      <c r="W67" s="86"/>
      <c r="X67" s="85"/>
      <c r="Y67" s="87"/>
      <c r="Z67" s="86"/>
      <c r="AA67" s="85"/>
      <c r="AB67" s="87"/>
      <c r="AC67" s="86"/>
      <c r="AD67" s="85"/>
      <c r="AE67" s="87"/>
      <c r="AF67" s="86"/>
      <c r="AG67" s="85"/>
      <c r="AH67" s="87"/>
      <c r="AI67" s="86"/>
      <c r="AJ67" s="85"/>
      <c r="AK67" s="87"/>
      <c r="AL67" s="86"/>
      <c r="AM67" s="85"/>
      <c r="AN67" s="87"/>
    </row>
    <row r="68" spans="1:40" x14ac:dyDescent="0.25">
      <c r="A68" s="107">
        <v>44250</v>
      </c>
      <c r="B68" s="24" t="s">
        <v>42</v>
      </c>
      <c r="C68" s="24">
        <v>402</v>
      </c>
      <c r="D68" s="24" t="s">
        <v>84</v>
      </c>
      <c r="E68" s="24">
        <v>2079654997</v>
      </c>
      <c r="F68" s="30">
        <v>4.48E-2</v>
      </c>
      <c r="G68" s="31">
        <v>212</v>
      </c>
      <c r="H68" s="29">
        <v>44462</v>
      </c>
      <c r="I68" s="84">
        <v>18410.96</v>
      </c>
      <c r="J68" s="85"/>
      <c r="K68" s="86"/>
      <c r="L68" s="85"/>
      <c r="M68" s="87"/>
      <c r="N68" s="86"/>
      <c r="O68" s="85"/>
      <c r="P68" s="87"/>
      <c r="Q68" s="86"/>
      <c r="R68" s="85"/>
      <c r="S68" s="87"/>
      <c r="T68" s="86"/>
      <c r="U68" s="85"/>
      <c r="V68" s="87"/>
      <c r="W68" s="86"/>
      <c r="X68" s="85"/>
      <c r="Y68" s="87"/>
      <c r="Z68" s="86"/>
      <c r="AA68" s="85"/>
      <c r="AB68" s="87"/>
      <c r="AC68" s="27">
        <v>5000000</v>
      </c>
      <c r="AD68" s="85"/>
      <c r="AE68" s="28">
        <f t="shared" ref="AE68:AE70" si="48">J68+AC68-AD68</f>
        <v>5000000</v>
      </c>
      <c r="AF68" s="27">
        <v>5000000</v>
      </c>
      <c r="AG68" s="85"/>
      <c r="AH68" s="28">
        <f t="shared" ref="AH68:AH70" si="49">J68+AF68-AG68</f>
        <v>5000000</v>
      </c>
      <c r="AI68" s="27">
        <v>5000000</v>
      </c>
      <c r="AJ68" s="85"/>
      <c r="AK68" s="28">
        <f t="shared" ref="AK68:AK70" si="50">J68+AI68-AJ68</f>
        <v>5000000</v>
      </c>
      <c r="AL68" s="27">
        <v>5000000</v>
      </c>
      <c r="AM68" s="85"/>
      <c r="AN68" s="28">
        <f t="shared" ref="AN68:AN70" si="51">J68+AL68-AM68</f>
        <v>5000000</v>
      </c>
    </row>
    <row r="69" spans="1:40" x14ac:dyDescent="0.25">
      <c r="A69" s="107">
        <v>44250</v>
      </c>
      <c r="B69" s="24" t="s">
        <v>18</v>
      </c>
      <c r="C69" s="24">
        <v>403</v>
      </c>
      <c r="D69" s="24" t="s">
        <v>84</v>
      </c>
      <c r="E69" s="24" t="s">
        <v>159</v>
      </c>
      <c r="F69" s="30">
        <v>4.65E-2</v>
      </c>
      <c r="G69" s="31">
        <v>212</v>
      </c>
      <c r="H69" s="29">
        <v>44462</v>
      </c>
      <c r="I69" s="84">
        <v>19109.59</v>
      </c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87"/>
      <c r="W69" s="86"/>
      <c r="X69" s="85"/>
      <c r="Y69" s="87"/>
      <c r="Z69" s="86"/>
      <c r="AA69" s="85"/>
      <c r="AB69" s="87"/>
      <c r="AC69" s="27">
        <v>5000000</v>
      </c>
      <c r="AD69" s="85"/>
      <c r="AE69" s="28">
        <f t="shared" si="48"/>
        <v>5000000</v>
      </c>
      <c r="AF69" s="27">
        <v>5000000</v>
      </c>
      <c r="AG69" s="85"/>
      <c r="AH69" s="28">
        <f t="shared" si="49"/>
        <v>5000000</v>
      </c>
      <c r="AI69" s="27">
        <v>5000000</v>
      </c>
      <c r="AJ69" s="85"/>
      <c r="AK69" s="28">
        <f t="shared" si="50"/>
        <v>5000000</v>
      </c>
      <c r="AL69" s="27">
        <v>5000000</v>
      </c>
      <c r="AM69" s="85"/>
      <c r="AN69" s="28">
        <f t="shared" si="51"/>
        <v>5000000</v>
      </c>
    </row>
    <row r="70" spans="1:40" x14ac:dyDescent="0.25">
      <c r="A70" s="107">
        <v>44250</v>
      </c>
      <c r="B70" s="24" t="s">
        <v>18</v>
      </c>
      <c r="C70" s="24">
        <v>404</v>
      </c>
      <c r="D70" s="24" t="s">
        <v>84</v>
      </c>
      <c r="E70" s="24" t="s">
        <v>160</v>
      </c>
      <c r="F70" s="30">
        <v>4.7E-2</v>
      </c>
      <c r="G70" s="31">
        <v>244</v>
      </c>
      <c r="H70" s="29">
        <v>44494</v>
      </c>
      <c r="I70" s="84">
        <v>19315.07</v>
      </c>
      <c r="J70" s="85"/>
      <c r="K70" s="86"/>
      <c r="L70" s="85"/>
      <c r="M70" s="87"/>
      <c r="N70" s="86"/>
      <c r="O70" s="85"/>
      <c r="P70" s="87"/>
      <c r="Q70" s="86"/>
      <c r="R70" s="85"/>
      <c r="S70" s="87"/>
      <c r="T70" s="86"/>
      <c r="U70" s="85"/>
      <c r="V70" s="87"/>
      <c r="W70" s="86"/>
      <c r="X70" s="85"/>
      <c r="Y70" s="87"/>
      <c r="Z70" s="86"/>
      <c r="AA70" s="85"/>
      <c r="AB70" s="87"/>
      <c r="AC70" s="27">
        <v>5000000</v>
      </c>
      <c r="AD70" s="85"/>
      <c r="AE70" s="28">
        <f t="shared" si="48"/>
        <v>5000000</v>
      </c>
      <c r="AF70" s="27">
        <v>5000000</v>
      </c>
      <c r="AG70" s="85"/>
      <c r="AH70" s="28">
        <f t="shared" si="49"/>
        <v>5000000</v>
      </c>
      <c r="AI70" s="27">
        <v>5000000</v>
      </c>
      <c r="AJ70" s="85"/>
      <c r="AK70" s="28">
        <f t="shared" si="50"/>
        <v>5000000</v>
      </c>
      <c r="AL70" s="27">
        <v>5000000</v>
      </c>
      <c r="AM70" s="85"/>
      <c r="AN70" s="28">
        <f t="shared" si="51"/>
        <v>5000000</v>
      </c>
    </row>
    <row r="71" spans="1:40" x14ac:dyDescent="0.25">
      <c r="A71" s="79"/>
      <c r="B71" s="80"/>
      <c r="C71" s="80"/>
      <c r="D71" s="80"/>
      <c r="E71" s="80"/>
      <c r="F71" s="81"/>
      <c r="G71" s="82"/>
      <c r="H71" s="83"/>
      <c r="I71" s="24"/>
      <c r="J71" s="85"/>
      <c r="K71" s="86"/>
      <c r="L71" s="85"/>
      <c r="M71" s="87"/>
      <c r="N71" s="86"/>
      <c r="O71" s="85"/>
      <c r="P71" s="87"/>
      <c r="Q71" s="86"/>
      <c r="R71" s="85"/>
      <c r="S71" s="87"/>
      <c r="T71" s="86"/>
      <c r="U71" s="85"/>
      <c r="V71" s="28"/>
      <c r="W71" s="86"/>
      <c r="X71" s="85"/>
      <c r="Y71" s="28"/>
      <c r="Z71" s="86"/>
      <c r="AA71" s="85"/>
      <c r="AB71" s="28"/>
      <c r="AC71" s="86"/>
      <c r="AD71" s="85"/>
      <c r="AE71" s="28"/>
      <c r="AF71" s="86"/>
      <c r="AG71" s="85"/>
      <c r="AH71" s="28"/>
      <c r="AI71" s="86"/>
      <c r="AJ71" s="85"/>
      <c r="AK71" s="28"/>
      <c r="AL71" s="86"/>
      <c r="AM71" s="85"/>
      <c r="AN71" s="28"/>
    </row>
    <row r="72" spans="1:40" x14ac:dyDescent="0.25">
      <c r="A72" s="107">
        <v>44279</v>
      </c>
      <c r="B72" s="24" t="s">
        <v>42</v>
      </c>
      <c r="C72" s="24">
        <v>405</v>
      </c>
      <c r="D72" s="24" t="s">
        <v>84</v>
      </c>
      <c r="E72" s="24">
        <v>2079710278</v>
      </c>
      <c r="F72" s="30">
        <v>4.5900000000000003E-2</v>
      </c>
      <c r="G72" s="31">
        <v>187</v>
      </c>
      <c r="H72" s="29">
        <v>44466</v>
      </c>
      <c r="I72" s="108">
        <v>18863.009999999998</v>
      </c>
      <c r="J72" s="85"/>
      <c r="K72" s="27"/>
      <c r="L72" s="85"/>
      <c r="M72" s="28"/>
      <c r="N72" s="85">
        <v>5000000</v>
      </c>
      <c r="O72" s="85"/>
      <c r="P72" s="28">
        <f t="shared" ref="P72:P76" si="52">J72+N72-O72</f>
        <v>5000000</v>
      </c>
      <c r="Q72" s="85">
        <v>5000000</v>
      </c>
      <c r="R72" s="85"/>
      <c r="S72" s="28">
        <f t="shared" ref="S72:S76" si="53">J72+Q72-R72</f>
        <v>5000000</v>
      </c>
      <c r="T72" s="85">
        <v>5000000</v>
      </c>
      <c r="U72" s="85"/>
      <c r="V72" s="28">
        <f t="shared" ref="V72:V76" si="54">J72+T72-U72</f>
        <v>5000000</v>
      </c>
      <c r="W72" s="85">
        <v>5000000</v>
      </c>
      <c r="X72" s="85">
        <v>5000000</v>
      </c>
      <c r="Y72" s="28">
        <f t="shared" ref="Y72:Y76" si="55">J72+W72-X72</f>
        <v>0</v>
      </c>
      <c r="Z72" s="27">
        <v>10000000</v>
      </c>
      <c r="AA72" s="85"/>
      <c r="AB72" s="28">
        <f t="shared" ref="AB72:AB76" si="56">J72+Z72-AA72</f>
        <v>10000000</v>
      </c>
      <c r="AC72" s="27">
        <v>10000000</v>
      </c>
      <c r="AD72" s="85">
        <v>10000000</v>
      </c>
      <c r="AE72" s="28">
        <f t="shared" ref="AE72:AE76" si="57">J72+AC72-AD72</f>
        <v>0</v>
      </c>
      <c r="AF72" s="27">
        <v>10000000</v>
      </c>
      <c r="AG72" s="85">
        <v>10000000</v>
      </c>
      <c r="AH72" s="28">
        <f t="shared" ref="AH72:AH76" si="58">J72+AF72-AG72</f>
        <v>0</v>
      </c>
      <c r="AI72" s="27">
        <v>5000000</v>
      </c>
      <c r="AJ72" s="85"/>
      <c r="AK72" s="28">
        <f t="shared" ref="AK72:AK76" si="59">J72+AI72-AJ72</f>
        <v>5000000</v>
      </c>
      <c r="AL72" s="27">
        <v>5000000</v>
      </c>
      <c r="AM72" s="85"/>
      <c r="AN72" s="28">
        <f t="shared" ref="AN72:AN81" si="60">J72+AL72-AM72</f>
        <v>5000000</v>
      </c>
    </row>
    <row r="73" spans="1:40" x14ac:dyDescent="0.25">
      <c r="A73" s="107">
        <v>44279</v>
      </c>
      <c r="B73" s="24" t="s">
        <v>42</v>
      </c>
      <c r="C73" s="24">
        <v>406</v>
      </c>
      <c r="D73" s="24" t="s">
        <v>84</v>
      </c>
      <c r="E73" s="24">
        <v>2079710317</v>
      </c>
      <c r="F73" s="30">
        <v>4.6300000000000001E-2</v>
      </c>
      <c r="G73" s="31">
        <v>215</v>
      </c>
      <c r="H73" s="29">
        <v>44494</v>
      </c>
      <c r="I73" s="108">
        <v>19027.400000000001</v>
      </c>
      <c r="J73" s="85"/>
      <c r="K73" s="27"/>
      <c r="L73" s="85"/>
      <c r="M73" s="28"/>
      <c r="N73" s="85">
        <v>5000000</v>
      </c>
      <c r="O73" s="85"/>
      <c r="P73" s="28">
        <f t="shared" si="52"/>
        <v>5000000</v>
      </c>
      <c r="Q73" s="85">
        <v>5000000</v>
      </c>
      <c r="R73" s="85"/>
      <c r="S73" s="28">
        <f t="shared" si="53"/>
        <v>5000000</v>
      </c>
      <c r="T73" s="85">
        <v>5000000</v>
      </c>
      <c r="U73" s="85"/>
      <c r="V73" s="28">
        <f t="shared" si="54"/>
        <v>5000000</v>
      </c>
      <c r="W73" s="85">
        <v>5000000</v>
      </c>
      <c r="X73" s="85">
        <v>5000000</v>
      </c>
      <c r="Y73" s="28">
        <f t="shared" si="55"/>
        <v>0</v>
      </c>
      <c r="Z73" s="27">
        <v>5000000</v>
      </c>
      <c r="AA73" s="85"/>
      <c r="AB73" s="28">
        <f t="shared" si="56"/>
        <v>5000000</v>
      </c>
      <c r="AC73" s="27">
        <v>5000000</v>
      </c>
      <c r="AD73" s="85"/>
      <c r="AE73" s="28">
        <f t="shared" si="57"/>
        <v>5000000</v>
      </c>
      <c r="AF73" s="27">
        <v>5000000</v>
      </c>
      <c r="AG73" s="85"/>
      <c r="AH73" s="28">
        <f t="shared" si="58"/>
        <v>5000000</v>
      </c>
      <c r="AI73" s="27">
        <v>5000000</v>
      </c>
      <c r="AJ73" s="85"/>
      <c r="AK73" s="28">
        <f t="shared" si="59"/>
        <v>5000000</v>
      </c>
      <c r="AL73" s="27">
        <v>5000000</v>
      </c>
      <c r="AM73" s="85"/>
      <c r="AN73" s="28">
        <f t="shared" si="60"/>
        <v>5000000</v>
      </c>
    </row>
    <row r="74" spans="1:40" x14ac:dyDescent="0.25">
      <c r="A74" s="107">
        <v>44279</v>
      </c>
      <c r="B74" s="24" t="s">
        <v>93</v>
      </c>
      <c r="C74" s="24">
        <v>407</v>
      </c>
      <c r="D74" s="24" t="s">
        <v>84</v>
      </c>
      <c r="E74" s="24">
        <v>74892725639</v>
      </c>
      <c r="F74" s="30">
        <v>4.3999999999999997E-2</v>
      </c>
      <c r="G74" s="31">
        <v>215</v>
      </c>
      <c r="H74" s="29">
        <v>44494</v>
      </c>
      <c r="I74" s="108">
        <v>18082.189999999999</v>
      </c>
      <c r="J74" s="85"/>
      <c r="K74" s="27"/>
      <c r="L74" s="85"/>
      <c r="M74" s="28"/>
      <c r="N74" s="85">
        <v>5000000</v>
      </c>
      <c r="O74" s="85"/>
      <c r="P74" s="28">
        <f t="shared" si="52"/>
        <v>5000000</v>
      </c>
      <c r="Q74" s="85">
        <v>5000000</v>
      </c>
      <c r="R74" s="85"/>
      <c r="S74" s="28">
        <f t="shared" si="53"/>
        <v>5000000</v>
      </c>
      <c r="T74" s="85">
        <v>5000000</v>
      </c>
      <c r="U74" s="85"/>
      <c r="V74" s="28">
        <f t="shared" si="54"/>
        <v>5000000</v>
      </c>
      <c r="W74" s="85">
        <v>5000000</v>
      </c>
      <c r="X74" s="85">
        <v>5000000</v>
      </c>
      <c r="Y74" s="28">
        <f t="shared" si="55"/>
        <v>0</v>
      </c>
      <c r="Z74" s="27">
        <v>5000000</v>
      </c>
      <c r="AA74" s="85"/>
      <c r="AB74" s="28">
        <f t="shared" si="56"/>
        <v>5000000</v>
      </c>
      <c r="AC74" s="27">
        <v>5000000</v>
      </c>
      <c r="AD74" s="85"/>
      <c r="AE74" s="28">
        <f t="shared" si="57"/>
        <v>5000000</v>
      </c>
      <c r="AF74" s="27">
        <v>5000000</v>
      </c>
      <c r="AG74" s="85"/>
      <c r="AH74" s="28">
        <f t="shared" si="58"/>
        <v>5000000</v>
      </c>
      <c r="AI74" s="27">
        <v>5000000</v>
      </c>
      <c r="AJ74" s="85"/>
      <c r="AK74" s="28">
        <f t="shared" si="59"/>
        <v>5000000</v>
      </c>
      <c r="AL74" s="27">
        <v>5000000</v>
      </c>
      <c r="AM74" s="85"/>
      <c r="AN74" s="28">
        <f t="shared" si="60"/>
        <v>5000000</v>
      </c>
    </row>
    <row r="75" spans="1:40" x14ac:dyDescent="0.25">
      <c r="A75" s="107">
        <v>44279</v>
      </c>
      <c r="B75" s="24" t="s">
        <v>18</v>
      </c>
      <c r="C75" s="24">
        <v>408</v>
      </c>
      <c r="D75" s="24" t="s">
        <v>84</v>
      </c>
      <c r="E75" s="24" t="s">
        <v>163</v>
      </c>
      <c r="F75" s="30">
        <v>4.9000000000000002E-2</v>
      </c>
      <c r="G75" s="31">
        <v>245</v>
      </c>
      <c r="H75" s="29">
        <v>44524</v>
      </c>
      <c r="I75" s="108">
        <v>20136.990000000002</v>
      </c>
      <c r="J75" s="85"/>
      <c r="K75" s="27"/>
      <c r="L75" s="85"/>
      <c r="M75" s="28"/>
      <c r="N75" s="85">
        <v>5000000</v>
      </c>
      <c r="O75" s="85"/>
      <c r="P75" s="28">
        <f t="shared" si="52"/>
        <v>5000000</v>
      </c>
      <c r="Q75" s="85">
        <v>5000000</v>
      </c>
      <c r="R75" s="85"/>
      <c r="S75" s="28">
        <f t="shared" si="53"/>
        <v>5000000</v>
      </c>
      <c r="T75" s="85">
        <v>5000000</v>
      </c>
      <c r="U75" s="85"/>
      <c r="V75" s="28">
        <f t="shared" si="54"/>
        <v>5000000</v>
      </c>
      <c r="W75" s="85">
        <v>5000000</v>
      </c>
      <c r="X75" s="85"/>
      <c r="Y75" s="28">
        <f t="shared" si="55"/>
        <v>5000000</v>
      </c>
      <c r="Z75" s="27">
        <v>5000000</v>
      </c>
      <c r="AA75" s="85"/>
      <c r="AB75" s="28">
        <f t="shared" si="56"/>
        <v>5000000</v>
      </c>
      <c r="AC75" s="27">
        <v>5000000</v>
      </c>
      <c r="AD75" s="85"/>
      <c r="AE75" s="28">
        <f t="shared" si="57"/>
        <v>5000000</v>
      </c>
      <c r="AF75" s="27">
        <v>5000000</v>
      </c>
      <c r="AG75" s="85"/>
      <c r="AH75" s="28">
        <f t="shared" si="58"/>
        <v>5000000</v>
      </c>
      <c r="AI75" s="27">
        <v>5000000</v>
      </c>
      <c r="AJ75" s="85"/>
      <c r="AK75" s="28">
        <f t="shared" si="59"/>
        <v>5000000</v>
      </c>
      <c r="AL75" s="27">
        <v>5000000</v>
      </c>
      <c r="AM75" s="85"/>
      <c r="AN75" s="28">
        <f t="shared" si="60"/>
        <v>5000000</v>
      </c>
    </row>
    <row r="76" spans="1:40" x14ac:dyDescent="0.25">
      <c r="A76" s="107">
        <v>44279</v>
      </c>
      <c r="B76" s="24" t="s">
        <v>43</v>
      </c>
      <c r="C76" s="24">
        <v>409</v>
      </c>
      <c r="D76" s="24" t="s">
        <v>84</v>
      </c>
      <c r="E76" s="24" t="s">
        <v>164</v>
      </c>
      <c r="F76" s="32">
        <v>4.8750000000000002E-2</v>
      </c>
      <c r="G76" s="31">
        <v>245</v>
      </c>
      <c r="H76" s="29">
        <v>44524</v>
      </c>
      <c r="I76" s="108">
        <v>20034.25</v>
      </c>
      <c r="J76" s="85"/>
      <c r="K76" s="27"/>
      <c r="L76" s="85"/>
      <c r="M76" s="28"/>
      <c r="N76" s="85">
        <v>5000000</v>
      </c>
      <c r="O76" s="85"/>
      <c r="P76" s="28">
        <f t="shared" si="52"/>
        <v>5000000</v>
      </c>
      <c r="Q76" s="85">
        <v>5000000</v>
      </c>
      <c r="R76" s="85"/>
      <c r="S76" s="28">
        <f t="shared" si="53"/>
        <v>5000000</v>
      </c>
      <c r="T76" s="85">
        <v>5000000</v>
      </c>
      <c r="U76" s="85"/>
      <c r="V76" s="28">
        <f t="shared" si="54"/>
        <v>5000000</v>
      </c>
      <c r="W76" s="85">
        <v>5000000</v>
      </c>
      <c r="X76" s="85"/>
      <c r="Y76" s="28">
        <f t="shared" si="55"/>
        <v>5000000</v>
      </c>
      <c r="Z76" s="27">
        <v>5000000</v>
      </c>
      <c r="AA76" s="85"/>
      <c r="AB76" s="28">
        <f t="shared" si="56"/>
        <v>5000000</v>
      </c>
      <c r="AC76" s="27">
        <v>5000000</v>
      </c>
      <c r="AD76" s="85"/>
      <c r="AE76" s="28">
        <f t="shared" si="57"/>
        <v>5000000</v>
      </c>
      <c r="AF76" s="27">
        <v>5000000</v>
      </c>
      <c r="AG76" s="85"/>
      <c r="AH76" s="28">
        <f t="shared" si="58"/>
        <v>5000000</v>
      </c>
      <c r="AI76" s="27">
        <v>5000000</v>
      </c>
      <c r="AJ76" s="85"/>
      <c r="AK76" s="28">
        <f t="shared" si="59"/>
        <v>5000000</v>
      </c>
      <c r="AL76" s="27">
        <v>5000000</v>
      </c>
      <c r="AM76" s="85"/>
      <c r="AN76" s="28">
        <f t="shared" si="60"/>
        <v>5000000</v>
      </c>
    </row>
    <row r="77" spans="1:40" x14ac:dyDescent="0.25">
      <c r="A77" s="79"/>
      <c r="B77" s="80"/>
      <c r="C77" s="80"/>
      <c r="D77" s="80"/>
      <c r="E77" s="80"/>
      <c r="F77" s="81"/>
      <c r="G77" s="82"/>
      <c r="H77" s="83"/>
      <c r="I77" s="84"/>
      <c r="J77" s="85"/>
      <c r="K77" s="86"/>
      <c r="L77" s="85"/>
      <c r="M77" s="87"/>
      <c r="N77" s="86"/>
      <c r="O77" s="85"/>
      <c r="P77" s="87"/>
      <c r="Q77" s="86"/>
      <c r="R77" s="85"/>
      <c r="S77" s="87"/>
      <c r="T77" s="86"/>
      <c r="U77" s="85"/>
      <c r="V77" s="87"/>
      <c r="W77" s="86"/>
      <c r="X77" s="85"/>
      <c r="Y77" s="87"/>
      <c r="Z77" s="86"/>
      <c r="AA77" s="85"/>
      <c r="AB77" s="87"/>
      <c r="AC77" s="86"/>
      <c r="AD77" s="85"/>
      <c r="AE77" s="87"/>
      <c r="AF77" s="86"/>
      <c r="AG77" s="85"/>
      <c r="AH77" s="87"/>
      <c r="AI77" s="86"/>
      <c r="AJ77" s="85"/>
      <c r="AK77" s="87"/>
      <c r="AL77" s="86"/>
      <c r="AM77" s="85"/>
      <c r="AN77" s="87"/>
    </row>
    <row r="78" spans="1:40" x14ac:dyDescent="0.25">
      <c r="A78" s="107">
        <v>44308</v>
      </c>
      <c r="B78" s="24" t="s">
        <v>18</v>
      </c>
      <c r="C78" s="24">
        <v>410</v>
      </c>
      <c r="D78" s="24" t="s">
        <v>84</v>
      </c>
      <c r="E78" s="24" t="s">
        <v>167</v>
      </c>
      <c r="F78" s="30">
        <v>4.5499999999999999E-2</v>
      </c>
      <c r="G78" s="31">
        <v>123</v>
      </c>
      <c r="H78" s="29">
        <v>44431</v>
      </c>
      <c r="I78" s="108">
        <v>5609.59</v>
      </c>
      <c r="J78" s="85"/>
      <c r="K78" s="86"/>
      <c r="L78" s="85"/>
      <c r="M78" s="87"/>
      <c r="N78" s="86"/>
      <c r="O78" s="85"/>
      <c r="P78" s="87"/>
      <c r="Q78" s="86"/>
      <c r="R78" s="85"/>
      <c r="S78" s="87"/>
      <c r="T78" s="86"/>
      <c r="U78" s="85"/>
      <c r="V78" s="87"/>
      <c r="W78" s="86"/>
      <c r="X78" s="85"/>
      <c r="Y78" s="87"/>
      <c r="Z78" s="86"/>
      <c r="AA78" s="85"/>
      <c r="AB78" s="87"/>
      <c r="AC78" s="86"/>
      <c r="AD78" s="85"/>
      <c r="AE78" s="87"/>
      <c r="AF78" s="86"/>
      <c r="AG78" s="85"/>
      <c r="AH78" s="87"/>
      <c r="AI78" s="86"/>
      <c r="AJ78" s="85"/>
      <c r="AK78" s="87"/>
      <c r="AL78" s="27">
        <v>5000000</v>
      </c>
      <c r="AM78" s="85"/>
      <c r="AN78" s="28">
        <f t="shared" si="60"/>
        <v>5000000</v>
      </c>
    </row>
    <row r="79" spans="1:40" x14ac:dyDescent="0.25">
      <c r="A79" s="107">
        <v>44308</v>
      </c>
      <c r="B79" s="24" t="s">
        <v>42</v>
      </c>
      <c r="C79" s="24">
        <v>411</v>
      </c>
      <c r="D79" s="24" t="s">
        <v>84</v>
      </c>
      <c r="E79" s="24">
        <v>2079768611</v>
      </c>
      <c r="F79" s="30">
        <v>4.3900000000000002E-2</v>
      </c>
      <c r="G79" s="31">
        <v>153</v>
      </c>
      <c r="H79" s="29">
        <v>44461</v>
      </c>
      <c r="I79" s="108">
        <v>5412.33</v>
      </c>
      <c r="J79" s="85"/>
      <c r="K79" s="86"/>
      <c r="L79" s="85"/>
      <c r="M79" s="87"/>
      <c r="N79" s="86"/>
      <c r="O79" s="85"/>
      <c r="P79" s="87"/>
      <c r="Q79" s="86"/>
      <c r="R79" s="85"/>
      <c r="S79" s="87"/>
      <c r="T79" s="86"/>
      <c r="U79" s="85"/>
      <c r="V79" s="87"/>
      <c r="W79" s="86"/>
      <c r="X79" s="85"/>
      <c r="Y79" s="87"/>
      <c r="Z79" s="86"/>
      <c r="AA79" s="85"/>
      <c r="AB79" s="87"/>
      <c r="AC79" s="86"/>
      <c r="AD79" s="85"/>
      <c r="AE79" s="87"/>
      <c r="AF79" s="86"/>
      <c r="AG79" s="85"/>
      <c r="AH79" s="87"/>
      <c r="AI79" s="86"/>
      <c r="AJ79" s="85"/>
      <c r="AK79" s="87"/>
      <c r="AL79" s="27">
        <v>5000000</v>
      </c>
      <c r="AM79" s="85"/>
      <c r="AN79" s="28">
        <f t="shared" si="60"/>
        <v>5000000</v>
      </c>
    </row>
    <row r="80" spans="1:40" x14ac:dyDescent="0.25">
      <c r="A80" s="107">
        <v>44308</v>
      </c>
      <c r="B80" s="24" t="s">
        <v>43</v>
      </c>
      <c r="C80" s="24">
        <v>412</v>
      </c>
      <c r="D80" s="24" t="s">
        <v>84</v>
      </c>
      <c r="E80" s="24" t="s">
        <v>168</v>
      </c>
      <c r="F80" s="32">
        <v>4.725E-2</v>
      </c>
      <c r="G80" s="31">
        <v>215</v>
      </c>
      <c r="H80" s="29">
        <v>44523</v>
      </c>
      <c r="I80" s="108">
        <v>5825.34</v>
      </c>
      <c r="J80" s="85"/>
      <c r="K80" s="86"/>
      <c r="L80" s="85"/>
      <c r="M80" s="87"/>
      <c r="N80" s="86"/>
      <c r="O80" s="85"/>
      <c r="P80" s="87"/>
      <c r="Q80" s="86"/>
      <c r="R80" s="85"/>
      <c r="S80" s="87"/>
      <c r="T80" s="86"/>
      <c r="U80" s="85"/>
      <c r="V80" s="87"/>
      <c r="W80" s="86"/>
      <c r="X80" s="85"/>
      <c r="Y80" s="87"/>
      <c r="Z80" s="86"/>
      <c r="AA80" s="85"/>
      <c r="AB80" s="87"/>
      <c r="AC80" s="86"/>
      <c r="AD80" s="85"/>
      <c r="AE80" s="87"/>
      <c r="AF80" s="86"/>
      <c r="AG80" s="85"/>
      <c r="AH80" s="87"/>
      <c r="AI80" s="86"/>
      <c r="AJ80" s="85"/>
      <c r="AK80" s="87"/>
      <c r="AL80" s="27">
        <v>5000000</v>
      </c>
      <c r="AM80" s="85"/>
      <c r="AN80" s="28">
        <f t="shared" si="60"/>
        <v>5000000</v>
      </c>
    </row>
    <row r="81" spans="1:40" x14ac:dyDescent="0.25">
      <c r="A81" s="107">
        <v>44308</v>
      </c>
      <c r="B81" s="24" t="s">
        <v>18</v>
      </c>
      <c r="C81" s="24">
        <v>413</v>
      </c>
      <c r="D81" s="24" t="s">
        <v>84</v>
      </c>
      <c r="E81" s="24" t="s">
        <v>169</v>
      </c>
      <c r="F81" s="30">
        <v>4.8500000000000001E-2</v>
      </c>
      <c r="G81" s="31">
        <v>244</v>
      </c>
      <c r="H81" s="29">
        <v>44552</v>
      </c>
      <c r="I81" s="108">
        <v>5979.45</v>
      </c>
      <c r="J81" s="85"/>
      <c r="K81" s="86"/>
      <c r="L81" s="85"/>
      <c r="M81" s="87"/>
      <c r="N81" s="86"/>
      <c r="O81" s="85"/>
      <c r="P81" s="87"/>
      <c r="Q81" s="86"/>
      <c r="R81" s="85"/>
      <c r="S81" s="87"/>
      <c r="T81" s="86"/>
      <c r="U81" s="85"/>
      <c r="V81" s="87"/>
      <c r="W81" s="86"/>
      <c r="X81" s="85"/>
      <c r="Y81" s="87"/>
      <c r="Z81" s="86"/>
      <c r="AA81" s="85"/>
      <c r="AB81" s="87"/>
      <c r="AC81" s="86"/>
      <c r="AD81" s="85"/>
      <c r="AE81" s="87"/>
      <c r="AF81" s="86"/>
      <c r="AG81" s="85"/>
      <c r="AH81" s="87"/>
      <c r="AI81" s="86"/>
      <c r="AJ81" s="85"/>
      <c r="AK81" s="87"/>
      <c r="AL81" s="27">
        <v>5000000</v>
      </c>
      <c r="AM81" s="85"/>
      <c r="AN81" s="28">
        <f t="shared" si="60"/>
        <v>5000000</v>
      </c>
    </row>
    <row r="82" spans="1:40" ht="15.75" thickBot="1" x14ac:dyDescent="0.3">
      <c r="A82" s="79"/>
      <c r="B82" s="80"/>
      <c r="C82" s="80"/>
      <c r="D82" s="80"/>
      <c r="E82" s="80"/>
      <c r="F82" s="81"/>
      <c r="G82" s="82"/>
      <c r="H82" s="83"/>
      <c r="I82" s="84"/>
      <c r="J82" s="85"/>
      <c r="K82" s="86"/>
      <c r="L82" s="85"/>
      <c r="M82" s="87"/>
      <c r="N82" s="86"/>
      <c r="O82" s="85"/>
      <c r="P82" s="87"/>
      <c r="Q82" s="86"/>
      <c r="R82" s="85"/>
      <c r="S82" s="87"/>
      <c r="T82" s="86"/>
      <c r="U82" s="85"/>
      <c r="V82" s="87"/>
      <c r="W82" s="86"/>
      <c r="X82" s="85"/>
      <c r="Y82" s="87"/>
      <c r="Z82" s="86"/>
      <c r="AA82" s="85"/>
      <c r="AB82" s="87"/>
      <c r="AC82" s="86"/>
      <c r="AD82" s="85"/>
      <c r="AE82" s="87"/>
      <c r="AF82" s="86"/>
      <c r="AG82" s="85"/>
      <c r="AH82" s="87"/>
      <c r="AI82" s="86"/>
      <c r="AJ82" s="85"/>
      <c r="AK82" s="87"/>
      <c r="AL82" s="86"/>
      <c r="AM82" s="85"/>
      <c r="AN82" s="87"/>
    </row>
    <row r="83" spans="1:40" ht="15.75" thickBot="1" x14ac:dyDescent="0.3">
      <c r="A83" s="88" t="s">
        <v>19</v>
      </c>
      <c r="B83" s="89" t="s">
        <v>17</v>
      </c>
      <c r="C83" s="89"/>
      <c r="D83" s="89"/>
      <c r="E83" s="89"/>
      <c r="F83" s="90"/>
      <c r="G83" s="91"/>
      <c r="H83" s="92" t="s">
        <v>17</v>
      </c>
      <c r="I83" s="93">
        <f t="shared" ref="I83:AN83" si="61">SUM(I5:I82)</f>
        <v>491813.02000000019</v>
      </c>
      <c r="J83" s="94">
        <f t="shared" si="61"/>
        <v>15000000</v>
      </c>
      <c r="K83" s="94">
        <f t="shared" si="61"/>
        <v>90000000</v>
      </c>
      <c r="L83" s="94">
        <f t="shared" si="61"/>
        <v>10000000</v>
      </c>
      <c r="M83" s="95">
        <f t="shared" si="61"/>
        <v>95000000</v>
      </c>
      <c r="N83" s="94">
        <f t="shared" si="61"/>
        <v>210000000</v>
      </c>
      <c r="O83" s="94">
        <f t="shared" si="61"/>
        <v>35000000</v>
      </c>
      <c r="P83" s="95">
        <f t="shared" si="61"/>
        <v>190000000</v>
      </c>
      <c r="Q83" s="94">
        <f t="shared" si="61"/>
        <v>210000000</v>
      </c>
      <c r="R83" s="94">
        <f t="shared" si="61"/>
        <v>75000000</v>
      </c>
      <c r="S83" s="95">
        <f t="shared" si="61"/>
        <v>150000000</v>
      </c>
      <c r="T83" s="94">
        <f t="shared" si="61"/>
        <v>290000000</v>
      </c>
      <c r="U83" s="94">
        <f t="shared" si="61"/>
        <v>85000000</v>
      </c>
      <c r="V83" s="95">
        <f t="shared" si="61"/>
        <v>220000000</v>
      </c>
      <c r="W83" s="94">
        <f t="shared" si="61"/>
        <v>290000000</v>
      </c>
      <c r="X83" s="94">
        <f t="shared" si="61"/>
        <v>140000000</v>
      </c>
      <c r="Y83" s="95">
        <f t="shared" si="61"/>
        <v>165000000</v>
      </c>
      <c r="Z83" s="94">
        <f t="shared" si="61"/>
        <v>300000000</v>
      </c>
      <c r="AA83" s="94">
        <f t="shared" si="61"/>
        <v>130000000</v>
      </c>
      <c r="AB83" s="95">
        <f t="shared" si="61"/>
        <v>185000000</v>
      </c>
      <c r="AC83" s="94">
        <f t="shared" si="61"/>
        <v>335000000</v>
      </c>
      <c r="AD83" s="94">
        <f t="shared" si="61"/>
        <v>160000000</v>
      </c>
      <c r="AE83" s="95">
        <f t="shared" si="61"/>
        <v>190000000</v>
      </c>
      <c r="AF83" s="94">
        <f t="shared" si="61"/>
        <v>335000000</v>
      </c>
      <c r="AG83" s="94">
        <f t="shared" si="61"/>
        <v>180000000</v>
      </c>
      <c r="AH83" s="95">
        <f t="shared" si="61"/>
        <v>170000000</v>
      </c>
      <c r="AI83" s="94">
        <f t="shared" si="61"/>
        <v>330000000</v>
      </c>
      <c r="AJ83" s="94">
        <f t="shared" si="61"/>
        <v>210000000</v>
      </c>
      <c r="AK83" s="95">
        <f t="shared" si="61"/>
        <v>135000000</v>
      </c>
      <c r="AL83" s="94">
        <f t="shared" si="61"/>
        <v>350000000</v>
      </c>
      <c r="AM83" s="94">
        <f t="shared" si="61"/>
        <v>235000000</v>
      </c>
      <c r="AN83" s="95">
        <f t="shared" si="61"/>
        <v>130000000</v>
      </c>
    </row>
    <row r="84" spans="1:40" ht="15.75" thickBot="1" x14ac:dyDescent="0.3">
      <c r="A84" s="38"/>
      <c r="B84" s="39"/>
      <c r="C84" s="39"/>
      <c r="D84" s="39"/>
      <c r="E84" s="39"/>
      <c r="F84" s="40"/>
      <c r="G84" s="39"/>
      <c r="H84" s="41"/>
      <c r="I84" s="42"/>
      <c r="J84" s="43"/>
      <c r="K84" s="43"/>
      <c r="L84" s="43"/>
      <c r="M84" s="44"/>
      <c r="N84" s="43"/>
      <c r="O84" s="43"/>
      <c r="P84" s="44"/>
      <c r="Q84" s="43"/>
      <c r="R84" s="43"/>
      <c r="S84" s="44"/>
      <c r="T84" s="43"/>
      <c r="U84" s="43"/>
      <c r="V84" s="44"/>
      <c r="W84" s="43"/>
      <c r="X84" s="43"/>
      <c r="Y84" s="44"/>
      <c r="Z84" s="43"/>
      <c r="AA84" s="43"/>
      <c r="AB84" s="44"/>
      <c r="AC84" s="43"/>
      <c r="AD84" s="43"/>
      <c r="AE84" s="44"/>
      <c r="AF84" s="43"/>
      <c r="AG84" s="43"/>
      <c r="AH84" s="44"/>
      <c r="AI84" s="43"/>
      <c r="AJ84" s="43"/>
      <c r="AK84" s="44"/>
      <c r="AL84" s="43"/>
      <c r="AM84" s="43"/>
      <c r="AN84" s="44"/>
    </row>
    <row r="85" spans="1:40" ht="15.75" thickBot="1" x14ac:dyDescent="0.3">
      <c r="A85" s="45" t="s">
        <v>20</v>
      </c>
      <c r="B85" s="46"/>
      <c r="C85" s="46"/>
      <c r="D85" s="46"/>
      <c r="E85" s="46"/>
      <c r="F85" s="47"/>
      <c r="G85" s="46" t="s">
        <v>17</v>
      </c>
      <c r="H85" s="48" t="s">
        <v>17</v>
      </c>
      <c r="I85" s="49">
        <f t="shared" ref="I85:AN85" si="62">I83</f>
        <v>491813.02000000019</v>
      </c>
      <c r="J85" s="50">
        <f t="shared" si="62"/>
        <v>15000000</v>
      </c>
      <c r="K85" s="75">
        <f t="shared" si="62"/>
        <v>90000000</v>
      </c>
      <c r="L85" s="75">
        <f t="shared" si="62"/>
        <v>10000000</v>
      </c>
      <c r="M85" s="51">
        <f t="shared" si="62"/>
        <v>95000000</v>
      </c>
      <c r="N85" s="75">
        <f t="shared" si="62"/>
        <v>210000000</v>
      </c>
      <c r="O85" s="75">
        <f t="shared" si="62"/>
        <v>35000000</v>
      </c>
      <c r="P85" s="51">
        <f t="shared" si="62"/>
        <v>190000000</v>
      </c>
      <c r="Q85" s="75">
        <f t="shared" si="62"/>
        <v>210000000</v>
      </c>
      <c r="R85" s="75">
        <f t="shared" si="62"/>
        <v>75000000</v>
      </c>
      <c r="S85" s="51">
        <f t="shared" si="62"/>
        <v>150000000</v>
      </c>
      <c r="T85" s="75">
        <f t="shared" si="62"/>
        <v>290000000</v>
      </c>
      <c r="U85" s="75">
        <f t="shared" si="62"/>
        <v>85000000</v>
      </c>
      <c r="V85" s="51">
        <f t="shared" si="62"/>
        <v>220000000</v>
      </c>
      <c r="W85" s="75">
        <f t="shared" si="62"/>
        <v>290000000</v>
      </c>
      <c r="X85" s="75">
        <f t="shared" si="62"/>
        <v>140000000</v>
      </c>
      <c r="Y85" s="51">
        <f t="shared" si="62"/>
        <v>165000000</v>
      </c>
      <c r="Z85" s="75">
        <f t="shared" si="62"/>
        <v>300000000</v>
      </c>
      <c r="AA85" s="75">
        <f t="shared" si="62"/>
        <v>130000000</v>
      </c>
      <c r="AB85" s="51">
        <f t="shared" si="62"/>
        <v>185000000</v>
      </c>
      <c r="AC85" s="75">
        <f t="shared" si="62"/>
        <v>335000000</v>
      </c>
      <c r="AD85" s="75">
        <f t="shared" si="62"/>
        <v>160000000</v>
      </c>
      <c r="AE85" s="51">
        <f t="shared" si="62"/>
        <v>190000000</v>
      </c>
      <c r="AF85" s="75">
        <f t="shared" si="62"/>
        <v>335000000</v>
      </c>
      <c r="AG85" s="75">
        <f t="shared" si="62"/>
        <v>180000000</v>
      </c>
      <c r="AH85" s="51">
        <f t="shared" si="62"/>
        <v>170000000</v>
      </c>
      <c r="AI85" s="75">
        <f t="shared" si="62"/>
        <v>330000000</v>
      </c>
      <c r="AJ85" s="75">
        <f t="shared" si="62"/>
        <v>210000000</v>
      </c>
      <c r="AK85" s="51">
        <f t="shared" si="62"/>
        <v>135000000</v>
      </c>
      <c r="AL85" s="75">
        <f t="shared" si="62"/>
        <v>350000000</v>
      </c>
      <c r="AM85" s="75">
        <f t="shared" si="62"/>
        <v>235000000</v>
      </c>
      <c r="AN85" s="51">
        <f t="shared" si="62"/>
        <v>130000000</v>
      </c>
    </row>
    <row r="86" spans="1:40" x14ac:dyDescent="0.25">
      <c r="A86" s="36"/>
      <c r="B86" s="34"/>
      <c r="C86" s="34"/>
      <c r="D86" s="34"/>
      <c r="E86" s="34"/>
      <c r="F86" s="35"/>
      <c r="G86" s="34"/>
      <c r="H86" s="36"/>
      <c r="J86" s="37"/>
      <c r="M86" s="37"/>
      <c r="P86" s="37"/>
      <c r="S86" s="37"/>
      <c r="V86" s="37"/>
      <c r="Y86" s="37"/>
      <c r="AB86" s="37"/>
      <c r="AE86" s="37"/>
      <c r="AH86" s="37"/>
      <c r="AK86" s="37"/>
      <c r="AN86" s="37"/>
    </row>
    <row r="87" spans="1:40" x14ac:dyDescent="0.25">
      <c r="A87" s="36"/>
      <c r="B87" s="34"/>
      <c r="C87" s="34"/>
      <c r="D87" s="34"/>
      <c r="E87" s="34"/>
      <c r="F87" s="35"/>
      <c r="G87" s="34"/>
      <c r="H87" s="36"/>
      <c r="J87" s="96"/>
      <c r="K87" s="33" t="s">
        <v>46</v>
      </c>
      <c r="L87" s="33" t="s">
        <v>47</v>
      </c>
      <c r="M87" s="27"/>
      <c r="N87" s="33" t="s">
        <v>46</v>
      </c>
      <c r="O87" s="33" t="s">
        <v>47</v>
      </c>
      <c r="P87" s="27"/>
      <c r="Q87" s="33" t="s">
        <v>46</v>
      </c>
      <c r="R87" s="33" t="s">
        <v>47</v>
      </c>
      <c r="S87" s="27"/>
      <c r="T87" s="33" t="s">
        <v>46</v>
      </c>
      <c r="U87" s="33" t="s">
        <v>47</v>
      </c>
      <c r="V87" s="27"/>
      <c r="W87" s="33" t="s">
        <v>46</v>
      </c>
      <c r="X87" s="33" t="s">
        <v>47</v>
      </c>
      <c r="Y87" s="27"/>
      <c r="Z87" s="33" t="s">
        <v>46</v>
      </c>
      <c r="AA87" s="33" t="s">
        <v>47</v>
      </c>
      <c r="AB87" s="27"/>
      <c r="AC87" s="33" t="s">
        <v>46</v>
      </c>
      <c r="AD87" s="33" t="s">
        <v>47</v>
      </c>
      <c r="AE87" s="27"/>
      <c r="AF87" s="33" t="s">
        <v>46</v>
      </c>
      <c r="AG87" s="33" t="s">
        <v>47</v>
      </c>
      <c r="AH87" s="27"/>
      <c r="AI87" s="33" t="s">
        <v>46</v>
      </c>
      <c r="AJ87" s="33" t="s">
        <v>47</v>
      </c>
      <c r="AK87" s="27"/>
      <c r="AL87" s="33" t="s">
        <v>46</v>
      </c>
      <c r="AM87" s="33" t="s">
        <v>47</v>
      </c>
      <c r="AN87" s="27"/>
    </row>
    <row r="88" spans="1:40" x14ac:dyDescent="0.25">
      <c r="B88" s="52"/>
      <c r="C88" s="52"/>
      <c r="G88" s="52"/>
      <c r="H88" s="52"/>
      <c r="I88" s="53"/>
      <c r="J88" s="114" t="s">
        <v>78</v>
      </c>
      <c r="K88" s="102" t="s">
        <v>48</v>
      </c>
      <c r="L88" s="103" t="s">
        <v>49</v>
      </c>
      <c r="M88" s="104">
        <v>0</v>
      </c>
      <c r="N88" s="102" t="s">
        <v>48</v>
      </c>
      <c r="O88" s="103" t="s">
        <v>49</v>
      </c>
      <c r="P88" s="104">
        <v>0</v>
      </c>
      <c r="Q88" s="102" t="s">
        <v>48</v>
      </c>
      <c r="R88" s="103" t="s">
        <v>49</v>
      </c>
      <c r="S88" s="104">
        <v>0</v>
      </c>
      <c r="T88" s="102" t="s">
        <v>48</v>
      </c>
      <c r="U88" s="103" t="s">
        <v>49</v>
      </c>
      <c r="V88" s="104">
        <v>0</v>
      </c>
      <c r="W88" s="102" t="s">
        <v>48</v>
      </c>
      <c r="X88" s="103" t="s">
        <v>49</v>
      </c>
      <c r="Y88" s="104">
        <v>0</v>
      </c>
      <c r="Z88" s="102" t="s">
        <v>48</v>
      </c>
      <c r="AA88" s="103" t="s">
        <v>49</v>
      </c>
      <c r="AB88" s="104">
        <v>0</v>
      </c>
      <c r="AC88" s="102" t="s">
        <v>48</v>
      </c>
      <c r="AD88" s="103" t="s">
        <v>49</v>
      </c>
      <c r="AE88" s="104">
        <v>0</v>
      </c>
      <c r="AF88" s="102" t="s">
        <v>48</v>
      </c>
      <c r="AG88" s="103" t="s">
        <v>49</v>
      </c>
      <c r="AH88" s="104">
        <v>0</v>
      </c>
      <c r="AI88" s="102" t="s">
        <v>48</v>
      </c>
      <c r="AJ88" s="103" t="s">
        <v>49</v>
      </c>
      <c r="AK88" s="104">
        <v>0</v>
      </c>
      <c r="AL88" s="102" t="s">
        <v>48</v>
      </c>
      <c r="AM88" s="103" t="s">
        <v>49</v>
      </c>
      <c r="AN88" s="104">
        <v>0</v>
      </c>
    </row>
    <row r="89" spans="1:40" x14ac:dyDescent="0.25">
      <c r="B89" s="52"/>
      <c r="C89" s="52"/>
      <c r="G89" s="52"/>
      <c r="H89" s="52"/>
      <c r="I89" s="53"/>
      <c r="J89" s="115"/>
      <c r="K89" s="105" t="s">
        <v>50</v>
      </c>
      <c r="L89" s="97" t="s">
        <v>51</v>
      </c>
      <c r="M89" s="98">
        <v>20000000</v>
      </c>
      <c r="N89" s="105" t="s">
        <v>50</v>
      </c>
      <c r="O89" s="97" t="s">
        <v>51</v>
      </c>
      <c r="P89" s="98">
        <v>35000000</v>
      </c>
      <c r="Q89" s="105" t="s">
        <v>50</v>
      </c>
      <c r="R89" s="97" t="s">
        <v>51</v>
      </c>
      <c r="S89" s="98">
        <v>35000000</v>
      </c>
      <c r="T89" s="105" t="s">
        <v>50</v>
      </c>
      <c r="U89" s="97" t="s">
        <v>51</v>
      </c>
      <c r="V89" s="98">
        <v>45000000</v>
      </c>
      <c r="W89" s="105" t="s">
        <v>50</v>
      </c>
      <c r="X89" s="97" t="s">
        <v>51</v>
      </c>
      <c r="Y89" s="98">
        <v>50000000</v>
      </c>
      <c r="Z89" s="105" t="s">
        <v>50</v>
      </c>
      <c r="AA89" s="97" t="s">
        <v>51</v>
      </c>
      <c r="AB89" s="98">
        <v>50000000</v>
      </c>
      <c r="AC89" s="105" t="s">
        <v>50</v>
      </c>
      <c r="AD89" s="97" t="s">
        <v>51</v>
      </c>
      <c r="AE89" s="98">
        <v>55000000</v>
      </c>
      <c r="AF89" s="105" t="s">
        <v>50</v>
      </c>
      <c r="AG89" s="97" t="s">
        <v>51</v>
      </c>
      <c r="AH89" s="98">
        <v>60000000</v>
      </c>
      <c r="AI89" s="105" t="s">
        <v>50</v>
      </c>
      <c r="AJ89" s="97" t="s">
        <v>51</v>
      </c>
      <c r="AK89" s="98">
        <v>70000000</v>
      </c>
      <c r="AL89" s="105" t="s">
        <v>50</v>
      </c>
      <c r="AM89" s="97" t="s">
        <v>51</v>
      </c>
      <c r="AN89" s="98">
        <v>75000000</v>
      </c>
    </row>
    <row r="90" spans="1:40" x14ac:dyDescent="0.25">
      <c r="B90" s="52"/>
      <c r="C90" s="52"/>
      <c r="G90" s="52"/>
      <c r="H90" s="52"/>
      <c r="I90" s="53"/>
      <c r="J90" s="116"/>
      <c r="K90" s="99" t="s">
        <v>52</v>
      </c>
      <c r="L90" s="100" t="s">
        <v>53</v>
      </c>
      <c r="M90" s="101">
        <v>0</v>
      </c>
      <c r="N90" s="99" t="s">
        <v>52</v>
      </c>
      <c r="O90" s="100" t="s">
        <v>53</v>
      </c>
      <c r="P90" s="101">
        <v>-5000000</v>
      </c>
      <c r="Q90" s="99" t="s">
        <v>52</v>
      </c>
      <c r="R90" s="100" t="s">
        <v>53</v>
      </c>
      <c r="S90" s="101">
        <v>-15000000</v>
      </c>
      <c r="T90" s="99" t="s">
        <v>52</v>
      </c>
      <c r="U90" s="100" t="s">
        <v>53</v>
      </c>
      <c r="V90" s="101">
        <v>-15000000</v>
      </c>
      <c r="W90" s="99" t="s">
        <v>52</v>
      </c>
      <c r="X90" s="100" t="s">
        <v>53</v>
      </c>
      <c r="Y90" s="101">
        <v>-20000000</v>
      </c>
      <c r="Z90" s="99" t="s">
        <v>52</v>
      </c>
      <c r="AA90" s="100" t="s">
        <v>53</v>
      </c>
      <c r="AB90" s="101">
        <v>-30000000</v>
      </c>
      <c r="AC90" s="99" t="s">
        <v>52</v>
      </c>
      <c r="AD90" s="100" t="s">
        <v>53</v>
      </c>
      <c r="AE90" s="101">
        <v>-35000000</v>
      </c>
      <c r="AF90" s="99" t="s">
        <v>52</v>
      </c>
      <c r="AG90" s="100" t="s">
        <v>53</v>
      </c>
      <c r="AH90" s="101">
        <v>-35000000</v>
      </c>
      <c r="AI90" s="99" t="s">
        <v>52</v>
      </c>
      <c r="AJ90" s="100" t="s">
        <v>53</v>
      </c>
      <c r="AK90" s="101">
        <v>-45000000</v>
      </c>
      <c r="AL90" s="99" t="s">
        <v>52</v>
      </c>
      <c r="AM90" s="100" t="s">
        <v>53</v>
      </c>
      <c r="AN90" s="101">
        <v>-45000000</v>
      </c>
    </row>
    <row r="91" spans="1:40" x14ac:dyDescent="0.25">
      <c r="B91" s="52"/>
      <c r="C91" s="52"/>
      <c r="G91" s="52"/>
      <c r="H91" s="52"/>
      <c r="I91" s="53"/>
      <c r="J91" s="114" t="s">
        <v>79</v>
      </c>
      <c r="K91" s="102" t="s">
        <v>54</v>
      </c>
      <c r="L91" s="103" t="s">
        <v>55</v>
      </c>
      <c r="M91" s="104">
        <v>0</v>
      </c>
      <c r="N91" s="102" t="s">
        <v>54</v>
      </c>
      <c r="O91" s="103" t="s">
        <v>55</v>
      </c>
      <c r="P91" s="104">
        <v>0</v>
      </c>
      <c r="Q91" s="102" t="s">
        <v>54</v>
      </c>
      <c r="R91" s="103" t="s">
        <v>55</v>
      </c>
      <c r="S91" s="104">
        <v>0</v>
      </c>
      <c r="T91" s="102" t="s">
        <v>54</v>
      </c>
      <c r="U91" s="103" t="s">
        <v>55</v>
      </c>
      <c r="V91" s="104">
        <v>0</v>
      </c>
      <c r="W91" s="102" t="s">
        <v>54</v>
      </c>
      <c r="X91" s="103" t="s">
        <v>55</v>
      </c>
      <c r="Y91" s="104">
        <v>0</v>
      </c>
      <c r="Z91" s="102" t="s">
        <v>54</v>
      </c>
      <c r="AA91" s="103" t="s">
        <v>55</v>
      </c>
      <c r="AB91" s="104">
        <v>0</v>
      </c>
      <c r="AC91" s="102" t="s">
        <v>54</v>
      </c>
      <c r="AD91" s="103" t="s">
        <v>55</v>
      </c>
      <c r="AE91" s="104">
        <v>0</v>
      </c>
      <c r="AF91" s="102" t="s">
        <v>54</v>
      </c>
      <c r="AG91" s="103" t="s">
        <v>55</v>
      </c>
      <c r="AH91" s="104">
        <v>0</v>
      </c>
      <c r="AI91" s="102" t="s">
        <v>54</v>
      </c>
      <c r="AJ91" s="103" t="s">
        <v>55</v>
      </c>
      <c r="AK91" s="104">
        <v>0</v>
      </c>
      <c r="AL91" s="102" t="s">
        <v>54</v>
      </c>
      <c r="AM91" s="103" t="s">
        <v>55</v>
      </c>
      <c r="AN91" s="104">
        <v>0</v>
      </c>
    </row>
    <row r="92" spans="1:40" x14ac:dyDescent="0.25">
      <c r="B92" s="52"/>
      <c r="C92" s="52"/>
      <c r="G92" s="52"/>
      <c r="H92" s="52"/>
      <c r="I92" s="53"/>
      <c r="J92" s="115"/>
      <c r="K92" s="105" t="s">
        <v>56</v>
      </c>
      <c r="L92" s="97" t="s">
        <v>57</v>
      </c>
      <c r="M92" s="98">
        <v>10000000</v>
      </c>
      <c r="N92" s="105" t="s">
        <v>56</v>
      </c>
      <c r="O92" s="97" t="s">
        <v>57</v>
      </c>
      <c r="P92" s="98">
        <v>20000000</v>
      </c>
      <c r="Q92" s="105" t="s">
        <v>56</v>
      </c>
      <c r="R92" s="97" t="s">
        <v>57</v>
      </c>
      <c r="S92" s="98">
        <v>20000000</v>
      </c>
      <c r="T92" s="105" t="s">
        <v>56</v>
      </c>
      <c r="U92" s="97" t="s">
        <v>57</v>
      </c>
      <c r="V92" s="98">
        <v>25000000</v>
      </c>
      <c r="W92" s="105" t="s">
        <v>56</v>
      </c>
      <c r="X92" s="97" t="s">
        <v>57</v>
      </c>
      <c r="Y92" s="98">
        <v>30000000</v>
      </c>
      <c r="Z92" s="105" t="s">
        <v>56</v>
      </c>
      <c r="AA92" s="97" t="s">
        <v>57</v>
      </c>
      <c r="AB92" s="98">
        <v>40000000</v>
      </c>
      <c r="AC92" s="105" t="s">
        <v>56</v>
      </c>
      <c r="AD92" s="97" t="s">
        <v>57</v>
      </c>
      <c r="AE92" s="98">
        <v>40000000</v>
      </c>
      <c r="AF92" s="105" t="s">
        <v>56</v>
      </c>
      <c r="AG92" s="97" t="s">
        <v>57</v>
      </c>
      <c r="AH92" s="98">
        <v>40000000</v>
      </c>
      <c r="AI92" s="105" t="s">
        <v>56</v>
      </c>
      <c r="AJ92" s="97" t="s">
        <v>57</v>
      </c>
      <c r="AK92" s="98">
        <v>45000000</v>
      </c>
      <c r="AL92" s="105" t="s">
        <v>56</v>
      </c>
      <c r="AM92" s="97" t="s">
        <v>57</v>
      </c>
      <c r="AN92" s="98">
        <v>45000000</v>
      </c>
    </row>
    <row r="93" spans="1:40" x14ac:dyDescent="0.25">
      <c r="B93" s="52"/>
      <c r="C93" s="52"/>
      <c r="G93" s="52"/>
      <c r="H93" s="52"/>
      <c r="I93" s="53"/>
      <c r="J93" s="116"/>
      <c r="K93" s="99" t="s">
        <v>58</v>
      </c>
      <c r="L93" s="100" t="s">
        <v>59</v>
      </c>
      <c r="M93" s="101">
        <v>0</v>
      </c>
      <c r="N93" s="99" t="s">
        <v>58</v>
      </c>
      <c r="O93" s="100" t="s">
        <v>59</v>
      </c>
      <c r="P93" s="101">
        <v>-5000000</v>
      </c>
      <c r="Q93" s="99" t="s">
        <v>58</v>
      </c>
      <c r="R93" s="100" t="s">
        <v>59</v>
      </c>
      <c r="S93" s="101">
        <v>-5000000</v>
      </c>
      <c r="T93" s="99" t="s">
        <v>58</v>
      </c>
      <c r="U93" s="100" t="s">
        <v>59</v>
      </c>
      <c r="V93" s="101">
        <v>-5000000</v>
      </c>
      <c r="W93" s="99" t="s">
        <v>58</v>
      </c>
      <c r="X93" s="100" t="s">
        <v>59</v>
      </c>
      <c r="Y93" s="101">
        <v>-10000000</v>
      </c>
      <c r="Z93" s="99" t="s">
        <v>58</v>
      </c>
      <c r="AA93" s="100" t="s">
        <v>59</v>
      </c>
      <c r="AB93" s="101">
        <v>-15000000</v>
      </c>
      <c r="AC93" s="99" t="s">
        <v>58</v>
      </c>
      <c r="AD93" s="100" t="s">
        <v>59</v>
      </c>
      <c r="AE93" s="101">
        <v>-25000000</v>
      </c>
      <c r="AF93" s="99" t="s">
        <v>58</v>
      </c>
      <c r="AG93" s="100" t="s">
        <v>59</v>
      </c>
      <c r="AH93" s="101">
        <v>-30000000</v>
      </c>
      <c r="AI93" s="99" t="s">
        <v>58</v>
      </c>
      <c r="AJ93" s="100" t="s">
        <v>59</v>
      </c>
      <c r="AK93" s="101">
        <v>-35000000</v>
      </c>
      <c r="AL93" s="99" t="s">
        <v>58</v>
      </c>
      <c r="AM93" s="100" t="s">
        <v>59</v>
      </c>
      <c r="AN93" s="101">
        <v>-40000000</v>
      </c>
    </row>
    <row r="94" spans="1:40" x14ac:dyDescent="0.25">
      <c r="B94" s="52"/>
      <c r="C94" s="52"/>
      <c r="G94" s="52"/>
      <c r="H94" s="52"/>
      <c r="I94" s="53"/>
      <c r="J94" s="114" t="s">
        <v>80</v>
      </c>
      <c r="K94" s="105" t="s">
        <v>60</v>
      </c>
      <c r="L94" s="97" t="s">
        <v>61</v>
      </c>
      <c r="M94" s="98">
        <v>5000000</v>
      </c>
      <c r="N94" s="105" t="s">
        <v>60</v>
      </c>
      <c r="O94" s="97" t="s">
        <v>61</v>
      </c>
      <c r="P94" s="98">
        <v>5000000</v>
      </c>
      <c r="Q94" s="105" t="s">
        <v>60</v>
      </c>
      <c r="R94" s="97" t="s">
        <v>61</v>
      </c>
      <c r="S94" s="98">
        <v>5000000</v>
      </c>
      <c r="T94" s="105" t="s">
        <v>60</v>
      </c>
      <c r="U94" s="97" t="s">
        <v>61</v>
      </c>
      <c r="V94" s="98">
        <v>5000000</v>
      </c>
      <c r="W94" s="105" t="s">
        <v>60</v>
      </c>
      <c r="X94" s="97" t="s">
        <v>61</v>
      </c>
      <c r="Y94" s="98">
        <v>5000000</v>
      </c>
      <c r="Z94" s="105" t="s">
        <v>60</v>
      </c>
      <c r="AA94" s="97" t="s">
        <v>61</v>
      </c>
      <c r="AB94" s="98">
        <v>5000000</v>
      </c>
      <c r="AC94" s="105" t="s">
        <v>60</v>
      </c>
      <c r="AD94" s="97" t="s">
        <v>61</v>
      </c>
      <c r="AE94" s="98">
        <v>5000000</v>
      </c>
      <c r="AF94" s="105" t="s">
        <v>60</v>
      </c>
      <c r="AG94" s="97" t="s">
        <v>61</v>
      </c>
      <c r="AH94" s="98">
        <v>5000000</v>
      </c>
      <c r="AI94" s="105" t="s">
        <v>60</v>
      </c>
      <c r="AJ94" s="97" t="s">
        <v>61</v>
      </c>
      <c r="AK94" s="98">
        <v>5000000</v>
      </c>
      <c r="AL94" s="105" t="s">
        <v>60</v>
      </c>
      <c r="AM94" s="97" t="s">
        <v>61</v>
      </c>
      <c r="AN94" s="98">
        <v>5000000</v>
      </c>
    </row>
    <row r="95" spans="1:40" x14ac:dyDescent="0.25">
      <c r="B95" s="52"/>
      <c r="C95" s="52"/>
      <c r="G95" s="52"/>
      <c r="H95" s="52"/>
      <c r="I95" s="53"/>
      <c r="J95" s="115"/>
      <c r="K95" s="105" t="s">
        <v>62</v>
      </c>
      <c r="L95" s="97" t="s">
        <v>63</v>
      </c>
      <c r="M95" s="98">
        <v>30000000</v>
      </c>
      <c r="N95" s="105" t="s">
        <v>62</v>
      </c>
      <c r="O95" s="97" t="s">
        <v>63</v>
      </c>
      <c r="P95" s="98">
        <v>35000000</v>
      </c>
      <c r="Q95" s="105" t="s">
        <v>62</v>
      </c>
      <c r="R95" s="97" t="s">
        <v>63</v>
      </c>
      <c r="S95" s="98">
        <v>35000000</v>
      </c>
      <c r="T95" s="105" t="s">
        <v>62</v>
      </c>
      <c r="U95" s="97" t="s">
        <v>63</v>
      </c>
      <c r="V95" s="98">
        <v>45000000</v>
      </c>
      <c r="W95" s="105" t="s">
        <v>62</v>
      </c>
      <c r="X95" s="97" t="s">
        <v>63</v>
      </c>
      <c r="Y95" s="98">
        <v>55000000</v>
      </c>
      <c r="Z95" s="105" t="s">
        <v>62</v>
      </c>
      <c r="AA95" s="97" t="s">
        <v>63</v>
      </c>
      <c r="AB95" s="98">
        <v>75000000</v>
      </c>
      <c r="AC95" s="105" t="s">
        <v>62</v>
      </c>
      <c r="AD95" s="97" t="s">
        <v>63</v>
      </c>
      <c r="AE95" s="98">
        <v>85000000</v>
      </c>
      <c r="AF95" s="105" t="s">
        <v>62</v>
      </c>
      <c r="AG95" s="97" t="s">
        <v>63</v>
      </c>
      <c r="AH95" s="98">
        <v>95000000</v>
      </c>
      <c r="AI95" s="105" t="s">
        <v>62</v>
      </c>
      <c r="AJ95" s="97" t="s">
        <v>63</v>
      </c>
      <c r="AK95" s="98">
        <v>100000000</v>
      </c>
      <c r="AL95" s="105" t="s">
        <v>62</v>
      </c>
      <c r="AM95" s="97" t="s">
        <v>63</v>
      </c>
      <c r="AN95" s="98">
        <v>110000000</v>
      </c>
    </row>
    <row r="96" spans="1:40" x14ac:dyDescent="0.25">
      <c r="B96" s="52"/>
      <c r="C96" s="52"/>
      <c r="G96" s="52"/>
      <c r="H96" s="52"/>
      <c r="I96" s="53"/>
      <c r="J96" s="116"/>
      <c r="K96" s="105" t="s">
        <v>64</v>
      </c>
      <c r="L96" s="97" t="s">
        <v>65</v>
      </c>
      <c r="M96" s="98">
        <v>0</v>
      </c>
      <c r="N96" s="105" t="s">
        <v>64</v>
      </c>
      <c r="O96" s="97" t="s">
        <v>65</v>
      </c>
      <c r="P96" s="98">
        <v>-10000000</v>
      </c>
      <c r="Q96" s="105" t="s">
        <v>64</v>
      </c>
      <c r="R96" s="97" t="s">
        <v>65</v>
      </c>
      <c r="S96" s="98">
        <v>-25000000</v>
      </c>
      <c r="T96" s="105" t="s">
        <v>64</v>
      </c>
      <c r="U96" s="97" t="s">
        <v>65</v>
      </c>
      <c r="V96" s="98">
        <v>-30000000</v>
      </c>
      <c r="W96" s="105" t="s">
        <v>64</v>
      </c>
      <c r="X96" s="97" t="s">
        <v>65</v>
      </c>
      <c r="Y96" s="98">
        <v>-35000000</v>
      </c>
      <c r="Z96" s="105" t="s">
        <v>64</v>
      </c>
      <c r="AA96" s="97" t="s">
        <v>65</v>
      </c>
      <c r="AB96" s="98">
        <v>-35000000</v>
      </c>
      <c r="AC96" s="105" t="s">
        <v>64</v>
      </c>
      <c r="AD96" s="97" t="s">
        <v>65</v>
      </c>
      <c r="AE96" s="98">
        <v>-35000000</v>
      </c>
      <c r="AF96" s="105" t="s">
        <v>64</v>
      </c>
      <c r="AG96" s="97" t="s">
        <v>65</v>
      </c>
      <c r="AH96" s="98">
        <v>-45000000</v>
      </c>
      <c r="AI96" s="105" t="s">
        <v>64</v>
      </c>
      <c r="AJ96" s="97" t="s">
        <v>65</v>
      </c>
      <c r="AK96" s="98">
        <v>-55000000</v>
      </c>
      <c r="AL96" s="105" t="s">
        <v>64</v>
      </c>
      <c r="AM96" s="97" t="s">
        <v>65</v>
      </c>
      <c r="AN96" s="98">
        <v>-60000000</v>
      </c>
    </row>
    <row r="97" spans="2:40" x14ac:dyDescent="0.25">
      <c r="B97" s="52"/>
      <c r="C97" s="52"/>
      <c r="G97" s="52"/>
      <c r="H97" s="52"/>
      <c r="I97" s="53"/>
      <c r="J97" s="114" t="s">
        <v>81</v>
      </c>
      <c r="K97" s="102" t="s">
        <v>66</v>
      </c>
      <c r="L97" s="103" t="s">
        <v>67</v>
      </c>
      <c r="M97" s="104">
        <v>0</v>
      </c>
      <c r="N97" s="102" t="s">
        <v>66</v>
      </c>
      <c r="O97" s="103" t="s">
        <v>67</v>
      </c>
      <c r="P97" s="104">
        <v>0</v>
      </c>
      <c r="Q97" s="102" t="s">
        <v>66</v>
      </c>
      <c r="R97" s="103" t="s">
        <v>67</v>
      </c>
      <c r="S97" s="104">
        <v>0</v>
      </c>
      <c r="T97" s="102" t="s">
        <v>66</v>
      </c>
      <c r="U97" s="103" t="s">
        <v>67</v>
      </c>
      <c r="V97" s="104">
        <v>0</v>
      </c>
      <c r="W97" s="102" t="s">
        <v>66</v>
      </c>
      <c r="X97" s="103" t="s">
        <v>67</v>
      </c>
      <c r="Y97" s="104">
        <v>0</v>
      </c>
      <c r="Z97" s="102" t="s">
        <v>66</v>
      </c>
      <c r="AA97" s="103" t="s">
        <v>67</v>
      </c>
      <c r="AB97" s="104">
        <v>0</v>
      </c>
      <c r="AC97" s="102" t="s">
        <v>66</v>
      </c>
      <c r="AD97" s="103" t="s">
        <v>67</v>
      </c>
      <c r="AE97" s="104">
        <v>0</v>
      </c>
      <c r="AF97" s="102" t="s">
        <v>66</v>
      </c>
      <c r="AG97" s="103" t="s">
        <v>67</v>
      </c>
      <c r="AH97" s="104">
        <v>0</v>
      </c>
      <c r="AI97" s="102" t="s">
        <v>66</v>
      </c>
      <c r="AJ97" s="103" t="s">
        <v>67</v>
      </c>
      <c r="AK97" s="104">
        <v>0</v>
      </c>
      <c r="AL97" s="102" t="s">
        <v>66</v>
      </c>
      <c r="AM97" s="103" t="s">
        <v>67</v>
      </c>
      <c r="AN97" s="104">
        <v>0</v>
      </c>
    </row>
    <row r="98" spans="2:40" x14ac:dyDescent="0.25">
      <c r="B98" s="52"/>
      <c r="C98" s="52"/>
      <c r="G98" s="52"/>
      <c r="H98" s="52"/>
      <c r="I98" s="53"/>
      <c r="J98" s="115"/>
      <c r="K98" s="105" t="s">
        <v>68</v>
      </c>
      <c r="L98" s="97" t="s">
        <v>69</v>
      </c>
      <c r="M98" s="98">
        <v>0</v>
      </c>
      <c r="N98" s="105" t="s">
        <v>68</v>
      </c>
      <c r="O98" s="97" t="s">
        <v>69</v>
      </c>
      <c r="P98" s="98">
        <v>0</v>
      </c>
      <c r="Q98" s="105" t="s">
        <v>68</v>
      </c>
      <c r="R98" s="97" t="s">
        <v>69</v>
      </c>
      <c r="S98" s="98">
        <v>0</v>
      </c>
      <c r="T98" s="105" t="s">
        <v>68</v>
      </c>
      <c r="U98" s="97" t="s">
        <v>69</v>
      </c>
      <c r="V98" s="98">
        <v>0</v>
      </c>
      <c r="W98" s="105" t="s">
        <v>68</v>
      </c>
      <c r="X98" s="97" t="s">
        <v>69</v>
      </c>
      <c r="Y98" s="98">
        <v>5000000</v>
      </c>
      <c r="Z98" s="105" t="s">
        <v>68</v>
      </c>
      <c r="AA98" s="97" t="s">
        <v>69</v>
      </c>
      <c r="AB98" s="98">
        <v>5000000</v>
      </c>
      <c r="AC98" s="105" t="s">
        <v>68</v>
      </c>
      <c r="AD98" s="97" t="s">
        <v>69</v>
      </c>
      <c r="AE98" s="98">
        <v>5000000</v>
      </c>
      <c r="AF98" s="105" t="s">
        <v>68</v>
      </c>
      <c r="AG98" s="97" t="s">
        <v>69</v>
      </c>
      <c r="AH98" s="98">
        <v>5000000</v>
      </c>
      <c r="AI98" s="105" t="s">
        <v>68</v>
      </c>
      <c r="AJ98" s="97" t="s">
        <v>69</v>
      </c>
      <c r="AK98" s="98">
        <v>5000000</v>
      </c>
      <c r="AL98" s="105" t="s">
        <v>68</v>
      </c>
      <c r="AM98" s="97" t="s">
        <v>69</v>
      </c>
      <c r="AN98" s="98">
        <v>5000000</v>
      </c>
    </row>
    <row r="99" spans="2:40" x14ac:dyDescent="0.25">
      <c r="B99" s="52"/>
      <c r="C99" s="52"/>
      <c r="G99" s="52"/>
      <c r="H99" s="52"/>
      <c r="I99" s="53"/>
      <c r="J99" s="116"/>
      <c r="K99" s="99" t="s">
        <v>70</v>
      </c>
      <c r="L99" s="100" t="s">
        <v>71</v>
      </c>
      <c r="M99" s="101">
        <v>0</v>
      </c>
      <c r="N99" s="99" t="s">
        <v>70</v>
      </c>
      <c r="O99" s="100" t="s">
        <v>71</v>
      </c>
      <c r="P99" s="101">
        <v>0</v>
      </c>
      <c r="Q99" s="99" t="s">
        <v>70</v>
      </c>
      <c r="R99" s="100" t="s">
        <v>71</v>
      </c>
      <c r="S99" s="101">
        <v>0</v>
      </c>
      <c r="T99" s="99" t="s">
        <v>70</v>
      </c>
      <c r="U99" s="100" t="s">
        <v>71</v>
      </c>
      <c r="V99" s="101">
        <v>0</v>
      </c>
      <c r="W99" s="99" t="s">
        <v>70</v>
      </c>
      <c r="X99" s="100" t="s">
        <v>71</v>
      </c>
      <c r="Y99" s="101">
        <v>0</v>
      </c>
      <c r="Z99" s="99" t="s">
        <v>70</v>
      </c>
      <c r="AA99" s="100" t="s">
        <v>71</v>
      </c>
      <c r="AB99" s="101">
        <v>0</v>
      </c>
      <c r="AC99" s="99" t="s">
        <v>70</v>
      </c>
      <c r="AD99" s="100" t="s">
        <v>71</v>
      </c>
      <c r="AE99" s="101">
        <v>0</v>
      </c>
      <c r="AF99" s="99" t="s">
        <v>70</v>
      </c>
      <c r="AG99" s="100" t="s">
        <v>71</v>
      </c>
      <c r="AH99" s="101">
        <v>0</v>
      </c>
      <c r="AI99" s="99" t="s">
        <v>70</v>
      </c>
      <c r="AJ99" s="100" t="s">
        <v>71</v>
      </c>
      <c r="AK99" s="101">
        <v>0</v>
      </c>
      <c r="AL99" s="99" t="s">
        <v>70</v>
      </c>
      <c r="AM99" s="100" t="s">
        <v>71</v>
      </c>
      <c r="AN99" s="101">
        <v>0</v>
      </c>
    </row>
    <row r="100" spans="2:40" x14ac:dyDescent="0.25">
      <c r="B100" s="52"/>
      <c r="C100" s="52"/>
      <c r="G100" s="52"/>
      <c r="H100" s="52"/>
      <c r="I100" s="53"/>
      <c r="J100" s="117" t="s">
        <v>82</v>
      </c>
      <c r="K100" s="105" t="s">
        <v>72</v>
      </c>
      <c r="L100" s="97" t="s">
        <v>73</v>
      </c>
      <c r="M100" s="98">
        <v>10000000</v>
      </c>
      <c r="N100" s="105" t="s">
        <v>72</v>
      </c>
      <c r="O100" s="97" t="s">
        <v>73</v>
      </c>
      <c r="P100" s="98">
        <v>10000000</v>
      </c>
      <c r="Q100" s="105" t="s">
        <v>72</v>
      </c>
      <c r="R100" s="97" t="s">
        <v>73</v>
      </c>
      <c r="S100" s="98">
        <v>10000000</v>
      </c>
      <c r="T100" s="105" t="s">
        <v>72</v>
      </c>
      <c r="U100" s="97" t="s">
        <v>73</v>
      </c>
      <c r="V100" s="98">
        <v>10000000</v>
      </c>
      <c r="W100" s="105" t="s">
        <v>72</v>
      </c>
      <c r="X100" s="97" t="s">
        <v>73</v>
      </c>
      <c r="Y100" s="98">
        <v>10000000</v>
      </c>
      <c r="Z100" s="105" t="s">
        <v>72</v>
      </c>
      <c r="AA100" s="97" t="s">
        <v>73</v>
      </c>
      <c r="AB100" s="98">
        <v>10000000</v>
      </c>
      <c r="AC100" s="105" t="s">
        <v>72</v>
      </c>
      <c r="AD100" s="97" t="s">
        <v>73</v>
      </c>
      <c r="AE100" s="98">
        <v>10000000</v>
      </c>
      <c r="AF100" s="105" t="s">
        <v>72</v>
      </c>
      <c r="AG100" s="97" t="s">
        <v>73</v>
      </c>
      <c r="AH100" s="98">
        <v>10000000</v>
      </c>
      <c r="AI100" s="105" t="s">
        <v>72</v>
      </c>
      <c r="AJ100" s="97" t="s">
        <v>73</v>
      </c>
      <c r="AK100" s="98">
        <v>10000000</v>
      </c>
      <c r="AL100" s="105" t="s">
        <v>72</v>
      </c>
      <c r="AM100" s="97" t="s">
        <v>73</v>
      </c>
      <c r="AN100" s="98">
        <v>10000000</v>
      </c>
    </row>
    <row r="101" spans="2:40" x14ac:dyDescent="0.25">
      <c r="B101" s="52"/>
      <c r="C101" s="52"/>
      <c r="G101" s="52"/>
      <c r="H101" s="52"/>
      <c r="I101" s="53"/>
      <c r="J101" s="118"/>
      <c r="K101" s="105" t="s">
        <v>74</v>
      </c>
      <c r="L101" s="97" t="s">
        <v>75</v>
      </c>
      <c r="M101" s="98">
        <v>30000000</v>
      </c>
      <c r="N101" s="105" t="s">
        <v>74</v>
      </c>
      <c r="O101" s="97" t="s">
        <v>75</v>
      </c>
      <c r="P101" s="98">
        <v>50000000</v>
      </c>
      <c r="Q101" s="105" t="s">
        <v>74</v>
      </c>
      <c r="R101" s="97" t="s">
        <v>75</v>
      </c>
      <c r="S101" s="98">
        <v>50000000</v>
      </c>
      <c r="T101" s="105" t="s">
        <v>74</v>
      </c>
      <c r="U101" s="97" t="s">
        <v>75</v>
      </c>
      <c r="V101" s="98">
        <v>65000000</v>
      </c>
      <c r="W101" s="105" t="s">
        <v>74</v>
      </c>
      <c r="X101" s="97" t="s">
        <v>75</v>
      </c>
      <c r="Y101" s="98">
        <v>80000000</v>
      </c>
      <c r="Z101" s="105" t="s">
        <v>74</v>
      </c>
      <c r="AA101" s="97" t="s">
        <v>75</v>
      </c>
      <c r="AB101" s="98">
        <v>100000000</v>
      </c>
      <c r="AC101" s="105" t="s">
        <v>74</v>
      </c>
      <c r="AD101" s="97" t="s">
        <v>75</v>
      </c>
      <c r="AE101" s="98">
        <v>105000000</v>
      </c>
      <c r="AF101" s="105" t="s">
        <v>74</v>
      </c>
      <c r="AG101" s="97" t="s">
        <v>75</v>
      </c>
      <c r="AH101" s="98">
        <v>105000000</v>
      </c>
      <c r="AI101" s="105" t="s">
        <v>74</v>
      </c>
      <c r="AJ101" s="97" t="s">
        <v>75</v>
      </c>
      <c r="AK101" s="98">
        <v>110000000</v>
      </c>
      <c r="AL101" s="105" t="s">
        <v>74</v>
      </c>
      <c r="AM101" s="97" t="s">
        <v>75</v>
      </c>
      <c r="AN101" s="98">
        <v>115000000</v>
      </c>
    </row>
    <row r="102" spans="2:40" x14ac:dyDescent="0.25">
      <c r="B102" s="52"/>
      <c r="C102" s="52"/>
      <c r="G102" s="52"/>
      <c r="H102" s="52"/>
      <c r="I102" s="53"/>
      <c r="J102" s="119"/>
      <c r="K102" s="99" t="s">
        <v>76</v>
      </c>
      <c r="L102" s="100" t="s">
        <v>77</v>
      </c>
      <c r="M102" s="101">
        <v>-10000000</v>
      </c>
      <c r="N102" s="99" t="s">
        <v>76</v>
      </c>
      <c r="O102" s="100" t="s">
        <v>77</v>
      </c>
      <c r="P102" s="101">
        <v>-15000000</v>
      </c>
      <c r="Q102" s="99" t="s">
        <v>76</v>
      </c>
      <c r="R102" s="100" t="s">
        <v>77</v>
      </c>
      <c r="S102" s="101">
        <v>-30000000</v>
      </c>
      <c r="T102" s="99" t="s">
        <v>76</v>
      </c>
      <c r="U102" s="100" t="s">
        <v>77</v>
      </c>
      <c r="V102" s="101">
        <v>-35000000</v>
      </c>
      <c r="W102" s="99" t="s">
        <v>76</v>
      </c>
      <c r="X102" s="100" t="s">
        <v>77</v>
      </c>
      <c r="Y102" s="101">
        <v>-45000000</v>
      </c>
      <c r="Z102" s="99" t="s">
        <v>76</v>
      </c>
      <c r="AA102" s="100" t="s">
        <v>77</v>
      </c>
      <c r="AB102" s="101">
        <v>-50000000</v>
      </c>
      <c r="AC102" s="99" t="s">
        <v>76</v>
      </c>
      <c r="AD102" s="100" t="s">
        <v>77</v>
      </c>
      <c r="AE102" s="101">
        <v>-55000000</v>
      </c>
      <c r="AF102" s="99" t="s">
        <v>76</v>
      </c>
      <c r="AG102" s="100" t="s">
        <v>77</v>
      </c>
      <c r="AH102" s="101">
        <v>-60000000</v>
      </c>
      <c r="AI102" s="99" t="s">
        <v>76</v>
      </c>
      <c r="AJ102" s="100" t="s">
        <v>77</v>
      </c>
      <c r="AK102" s="101">
        <v>-75000000</v>
      </c>
      <c r="AL102" s="99" t="s">
        <v>76</v>
      </c>
      <c r="AM102" s="100" t="s">
        <v>77</v>
      </c>
      <c r="AN102" s="101">
        <v>-90000000</v>
      </c>
    </row>
    <row r="103" spans="2:40" ht="15.75" thickBot="1" x14ac:dyDescent="0.3">
      <c r="I103" s="54"/>
      <c r="J103" s="54"/>
      <c r="L103" s="55" t="s">
        <v>118</v>
      </c>
      <c r="M103" s="106">
        <f>SUM(M88:M102)</f>
        <v>95000000</v>
      </c>
      <c r="O103" s="55" t="s">
        <v>125</v>
      </c>
      <c r="P103" s="106">
        <f>SUM(P88:P102)</f>
        <v>120000000</v>
      </c>
      <c r="R103" s="55" t="s">
        <v>127</v>
      </c>
      <c r="S103" s="106">
        <f>SUM(S88:S102)</f>
        <v>80000000</v>
      </c>
      <c r="U103" s="55" t="s">
        <v>134</v>
      </c>
      <c r="V103" s="106">
        <f>SUM(V88:V102)</f>
        <v>110000000</v>
      </c>
      <c r="X103" s="55" t="s">
        <v>142</v>
      </c>
      <c r="Y103" s="106">
        <f>SUM(Y88:Y102)</f>
        <v>125000000</v>
      </c>
      <c r="AA103" s="55" t="s">
        <v>152</v>
      </c>
      <c r="AB103" s="106">
        <f>SUM(AB88:AB102)</f>
        <v>155000000</v>
      </c>
      <c r="AD103" s="55" t="s">
        <v>157</v>
      </c>
      <c r="AE103" s="106">
        <f>SUM(AE88:AE102)</f>
        <v>155000000</v>
      </c>
      <c r="AG103" s="55" t="s">
        <v>161</v>
      </c>
      <c r="AH103" s="106">
        <f>SUM(AH88:AH102)</f>
        <v>150000000</v>
      </c>
      <c r="AJ103" s="55" t="s">
        <v>165</v>
      </c>
      <c r="AK103" s="106">
        <f>SUM(AK88:AK102)</f>
        <v>135000000</v>
      </c>
      <c r="AM103" s="55" t="s">
        <v>170</v>
      </c>
      <c r="AN103" s="106">
        <f>SUM(AN88:AN102)</f>
        <v>130000000</v>
      </c>
    </row>
    <row r="104" spans="2:40" ht="15.75" thickTop="1" x14ac:dyDescent="0.25"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spans="2:40" ht="15.75" thickBot="1" x14ac:dyDescent="0.3">
      <c r="B105" s="34"/>
      <c r="C105" s="34"/>
      <c r="D105" s="34"/>
      <c r="E105" s="34"/>
      <c r="F105" s="35"/>
      <c r="G105" s="34"/>
      <c r="H105" s="36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spans="2:40" x14ac:dyDescent="0.25">
      <c r="B106" s="56"/>
      <c r="C106" s="57"/>
      <c r="D106" s="58"/>
      <c r="E106" s="58"/>
      <c r="F106" s="59"/>
      <c r="G106" s="35"/>
      <c r="H106" s="3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spans="2:40" x14ac:dyDescent="0.25">
      <c r="B107" s="60" t="s">
        <v>21</v>
      </c>
      <c r="C107" s="61"/>
      <c r="D107" s="62"/>
      <c r="E107" s="62"/>
      <c r="F107" s="59"/>
      <c r="G107" s="35"/>
      <c r="H107" s="34"/>
      <c r="K107" s="7"/>
      <c r="L107" s="7"/>
      <c r="M107" s="37"/>
      <c r="N107" s="7"/>
      <c r="O107" s="7"/>
      <c r="P107" s="37"/>
      <c r="Q107" s="7"/>
      <c r="R107" s="7"/>
      <c r="S107" s="37"/>
      <c r="T107" s="7"/>
      <c r="U107" s="7"/>
      <c r="V107" s="37"/>
      <c r="W107" s="7"/>
      <c r="X107" s="7"/>
      <c r="Y107" s="37"/>
      <c r="Z107" s="7"/>
      <c r="AA107" s="7"/>
      <c r="AB107" s="37"/>
      <c r="AC107" s="7"/>
      <c r="AD107" s="7"/>
      <c r="AE107" s="37"/>
      <c r="AF107" s="7"/>
      <c r="AG107" s="7"/>
      <c r="AH107" s="37"/>
      <c r="AI107" s="7"/>
      <c r="AJ107" s="7"/>
      <c r="AK107" s="37"/>
      <c r="AL107" s="7"/>
      <c r="AM107" s="7"/>
      <c r="AN107" s="37"/>
    </row>
    <row r="108" spans="2:40" x14ac:dyDescent="0.25">
      <c r="B108" s="63"/>
      <c r="C108" s="64"/>
      <c r="D108" s="34"/>
      <c r="E108" s="34"/>
      <c r="F108" s="59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  <row r="109" spans="2:40" x14ac:dyDescent="0.25">
      <c r="B109" s="63" t="s">
        <v>22</v>
      </c>
      <c r="C109" s="64"/>
      <c r="D109" s="34"/>
      <c r="E109" s="65">
        <v>25000000</v>
      </c>
      <c r="F109" s="66"/>
      <c r="G109" s="35"/>
      <c r="H109" s="34"/>
      <c r="K109" s="7"/>
      <c r="L109" s="7"/>
      <c r="M109" s="37"/>
      <c r="N109" s="7"/>
      <c r="O109" s="7"/>
      <c r="P109" s="37"/>
      <c r="Q109" s="7"/>
      <c r="R109" s="7"/>
      <c r="S109" s="37"/>
      <c r="T109" s="7"/>
      <c r="U109" s="7"/>
      <c r="V109" s="37"/>
      <c r="W109" s="7"/>
      <c r="X109" s="7"/>
      <c r="Y109" s="37"/>
      <c r="Z109" s="7"/>
      <c r="AA109" s="7"/>
      <c r="AB109" s="37"/>
      <c r="AC109" s="7"/>
      <c r="AD109" s="7"/>
      <c r="AE109" s="37"/>
      <c r="AF109" s="7"/>
      <c r="AG109" s="7"/>
      <c r="AH109" s="37"/>
      <c r="AI109" s="7"/>
      <c r="AJ109" s="7"/>
      <c r="AK109" s="37"/>
      <c r="AL109" s="7"/>
      <c r="AM109" s="7"/>
      <c r="AN109" s="37"/>
    </row>
    <row r="110" spans="2:40" x14ac:dyDescent="0.25">
      <c r="B110" s="63" t="s">
        <v>23</v>
      </c>
      <c r="C110" s="64"/>
      <c r="D110" s="34"/>
      <c r="E110" s="65">
        <v>0</v>
      </c>
      <c r="F110" s="66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</row>
    <row r="111" spans="2:40" x14ac:dyDescent="0.25">
      <c r="B111" s="63" t="s">
        <v>24</v>
      </c>
      <c r="C111" s="64"/>
      <c r="D111" s="34"/>
      <c r="E111" s="65">
        <v>0</v>
      </c>
      <c r="F111" s="66"/>
      <c r="G111" s="35"/>
      <c r="H111" s="34"/>
      <c r="K111" s="7"/>
      <c r="L111" s="7"/>
      <c r="M111" s="37"/>
      <c r="N111" s="7"/>
      <c r="O111" s="7"/>
      <c r="P111" s="37"/>
      <c r="Q111" s="7"/>
      <c r="R111" s="7"/>
      <c r="S111" s="37"/>
      <c r="T111" s="7"/>
      <c r="U111" s="7"/>
      <c r="V111" s="37"/>
      <c r="W111" s="7"/>
      <c r="X111" s="7"/>
      <c r="Y111" s="37"/>
      <c r="Z111" s="7"/>
      <c r="AA111" s="7"/>
      <c r="AB111" s="37"/>
      <c r="AC111" s="7"/>
      <c r="AD111" s="7"/>
      <c r="AE111" s="37"/>
      <c r="AF111" s="7"/>
      <c r="AG111" s="7"/>
      <c r="AH111" s="37"/>
      <c r="AI111" s="7"/>
      <c r="AJ111" s="7"/>
      <c r="AK111" s="37"/>
      <c r="AL111" s="7"/>
      <c r="AM111" s="7"/>
      <c r="AN111" s="37"/>
    </row>
    <row r="112" spans="2:40" x14ac:dyDescent="0.25">
      <c r="B112" s="63" t="s">
        <v>25</v>
      </c>
      <c r="C112" s="64"/>
      <c r="D112" s="34"/>
      <c r="E112" s="65">
        <v>0</v>
      </c>
      <c r="F112" s="66"/>
      <c r="G112" s="35"/>
      <c r="H112" s="34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</row>
    <row r="113" spans="2:40" x14ac:dyDescent="0.25">
      <c r="B113" s="63" t="s">
        <v>26</v>
      </c>
      <c r="C113" s="64"/>
      <c r="D113" s="34"/>
      <c r="E113" s="65">
        <v>0</v>
      </c>
      <c r="F113" s="66"/>
      <c r="G113" s="35"/>
      <c r="H113" s="34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</row>
    <row r="114" spans="2:40" x14ac:dyDescent="0.25">
      <c r="B114" s="63" t="s">
        <v>44</v>
      </c>
      <c r="C114" s="64"/>
      <c r="D114" s="34"/>
      <c r="E114" s="65">
        <v>2011000</v>
      </c>
      <c r="F114" s="66"/>
      <c r="G114" s="35"/>
      <c r="H114" s="34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</row>
    <row r="115" spans="2:40" x14ac:dyDescent="0.25">
      <c r="B115" s="63" t="s">
        <v>27</v>
      </c>
      <c r="C115" s="64"/>
      <c r="D115" s="34"/>
      <c r="E115" s="65">
        <v>280000</v>
      </c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  <c r="AI115" s="7"/>
      <c r="AJ115" s="7"/>
      <c r="AK115" s="37"/>
      <c r="AL115" s="7"/>
      <c r="AM115" s="7"/>
      <c r="AN115" s="37"/>
    </row>
    <row r="116" spans="2:40" x14ac:dyDescent="0.25">
      <c r="B116" s="63" t="s">
        <v>36</v>
      </c>
      <c r="C116" s="64"/>
      <c r="D116" s="34"/>
      <c r="E116" s="65">
        <v>765871.86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spans="2:40" x14ac:dyDescent="0.25">
      <c r="B117" s="63" t="s">
        <v>28</v>
      </c>
      <c r="C117" s="64"/>
      <c r="D117" s="34"/>
      <c r="E117" s="65">
        <v>0</v>
      </c>
      <c r="F117" s="66"/>
      <c r="G117" s="35"/>
      <c r="H117" s="34"/>
      <c r="K117" s="7"/>
      <c r="L117" s="7"/>
      <c r="M117" s="37"/>
      <c r="N117" s="7"/>
      <c r="O117" s="7"/>
      <c r="P117" s="37"/>
      <c r="Q117" s="7"/>
      <c r="R117" s="7"/>
      <c r="S117" s="37"/>
      <c r="T117" s="7"/>
      <c r="U117" s="7"/>
      <c r="V117" s="37"/>
      <c r="W117" s="7"/>
      <c r="X117" s="7"/>
      <c r="Y117" s="37"/>
      <c r="Z117" s="7"/>
      <c r="AA117" s="7"/>
      <c r="AB117" s="37"/>
      <c r="AC117" s="7"/>
      <c r="AD117" s="7"/>
      <c r="AE117" s="37"/>
      <c r="AF117" s="7"/>
      <c r="AG117" s="7"/>
      <c r="AH117" s="37"/>
      <c r="AI117" s="7"/>
      <c r="AJ117" s="7"/>
      <c r="AK117" s="37"/>
      <c r="AL117" s="7"/>
      <c r="AM117" s="7"/>
      <c r="AN117" s="37"/>
    </row>
    <row r="118" spans="2:40" x14ac:dyDescent="0.25">
      <c r="B118" s="63" t="s">
        <v>29</v>
      </c>
      <c r="C118" s="64"/>
      <c r="D118" s="34"/>
      <c r="E118" s="65">
        <v>0</v>
      </c>
      <c r="F118" s="66"/>
      <c r="G118" s="35"/>
      <c r="H118" s="34"/>
      <c r="K118" s="7"/>
      <c r="L118" s="7"/>
      <c r="M118" s="37"/>
      <c r="N118" s="7"/>
      <c r="O118" s="7"/>
      <c r="P118" s="37"/>
      <c r="Q118" s="7"/>
      <c r="R118" s="7"/>
      <c r="S118" s="37"/>
      <c r="T118" s="7"/>
      <c r="U118" s="7"/>
      <c r="V118" s="37"/>
      <c r="W118" s="7"/>
      <c r="X118" s="7"/>
      <c r="Y118" s="37"/>
      <c r="Z118" s="7"/>
      <c r="AA118" s="7"/>
      <c r="AB118" s="37"/>
      <c r="AC118" s="7"/>
      <c r="AD118" s="7"/>
      <c r="AE118" s="37"/>
      <c r="AF118" s="7"/>
      <c r="AG118" s="7"/>
      <c r="AH118" s="37"/>
      <c r="AI118" s="7"/>
      <c r="AJ118" s="7"/>
      <c r="AK118" s="37"/>
      <c r="AL118" s="7"/>
      <c r="AM118" s="7"/>
      <c r="AN118" s="37"/>
    </row>
    <row r="119" spans="2:40" ht="15.75" thickBot="1" x14ac:dyDescent="0.3">
      <c r="B119" s="63" t="s">
        <v>41</v>
      </c>
      <c r="C119" s="64"/>
      <c r="D119" s="34"/>
      <c r="E119" s="67">
        <v>0</v>
      </c>
      <c r="F119" s="66"/>
      <c r="G119" s="35"/>
      <c r="H119" s="34"/>
      <c r="K119" s="7"/>
      <c r="L119" s="7"/>
      <c r="M119" s="37"/>
      <c r="N119" s="7"/>
      <c r="O119" s="7"/>
      <c r="P119" s="37"/>
      <c r="Q119" s="7"/>
      <c r="R119" s="7"/>
      <c r="S119" s="37"/>
      <c r="T119" s="7"/>
      <c r="U119" s="7"/>
      <c r="V119" s="37"/>
      <c r="W119" s="7"/>
      <c r="X119" s="7"/>
      <c r="Y119" s="37"/>
      <c r="Z119" s="7"/>
      <c r="AA119" s="7"/>
      <c r="AB119" s="37"/>
      <c r="AC119" s="7"/>
      <c r="AD119" s="7"/>
      <c r="AE119" s="37"/>
      <c r="AF119" s="7"/>
      <c r="AG119" s="7"/>
      <c r="AH119" s="37"/>
      <c r="AI119" s="7"/>
      <c r="AJ119" s="7"/>
      <c r="AK119" s="37"/>
      <c r="AL119" s="7"/>
      <c r="AM119" s="7"/>
      <c r="AN119" s="37"/>
    </row>
    <row r="120" spans="2:40" x14ac:dyDescent="0.25">
      <c r="B120" s="63"/>
      <c r="C120" s="64"/>
      <c r="D120" s="34"/>
      <c r="E120" s="65"/>
      <c r="F120" s="66"/>
      <c r="G120" s="35"/>
      <c r="H120" s="34"/>
      <c r="K120" s="7"/>
      <c r="L120" s="7"/>
      <c r="M120" s="37"/>
      <c r="N120" s="7"/>
      <c r="O120" s="7"/>
      <c r="P120" s="37"/>
      <c r="Q120" s="7"/>
      <c r="R120" s="7"/>
      <c r="S120" s="37"/>
      <c r="T120" s="7"/>
      <c r="U120" s="7"/>
      <c r="V120" s="37"/>
      <c r="W120" s="7"/>
      <c r="X120" s="7"/>
      <c r="Y120" s="37"/>
      <c r="Z120" s="7"/>
      <c r="AA120" s="7"/>
      <c r="AB120" s="37"/>
      <c r="AC120" s="7"/>
      <c r="AD120" s="7"/>
      <c r="AE120" s="37"/>
      <c r="AF120" s="7"/>
      <c r="AG120" s="7"/>
      <c r="AH120" s="37"/>
      <c r="AI120" s="7"/>
      <c r="AJ120" s="7"/>
      <c r="AK120" s="37"/>
      <c r="AL120" s="7"/>
      <c r="AM120" s="7"/>
      <c r="AN120" s="37"/>
    </row>
    <row r="121" spans="2:40" ht="15.75" thickBot="1" x14ac:dyDescent="0.3">
      <c r="B121" s="63"/>
      <c r="C121" s="64"/>
      <c r="D121" s="34"/>
      <c r="E121" s="67">
        <f>SUM(E109:E119)</f>
        <v>28056871.859999999</v>
      </c>
      <c r="F121" s="66"/>
      <c r="G121" s="35"/>
      <c r="H121" s="34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spans="2:40" x14ac:dyDescent="0.25">
      <c r="B122" s="63"/>
      <c r="C122" s="64"/>
      <c r="D122" s="34"/>
      <c r="E122" s="65"/>
      <c r="F122" s="66"/>
      <c r="G122" s="35"/>
      <c r="H122" s="34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spans="2:40" x14ac:dyDescent="0.25">
      <c r="B123" s="68" t="s">
        <v>30</v>
      </c>
      <c r="C123" s="69"/>
      <c r="D123" s="70"/>
      <c r="E123" s="65"/>
      <c r="F123" s="66"/>
      <c r="G123" s="35"/>
      <c r="H123" s="34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  <row r="124" spans="2:40" x14ac:dyDescent="0.25">
      <c r="B124" s="63" t="s">
        <v>31</v>
      </c>
      <c r="C124" s="64"/>
      <c r="D124" s="34"/>
      <c r="E124" s="65">
        <v>0</v>
      </c>
      <c r="F124" s="66"/>
      <c r="G124" s="35"/>
      <c r="H124" s="34"/>
      <c r="K124" s="7"/>
      <c r="L124" s="7"/>
      <c r="M124" s="37"/>
      <c r="N124" s="7"/>
      <c r="O124" s="7"/>
      <c r="P124" s="37"/>
      <c r="Q124" s="7"/>
      <c r="R124" s="7"/>
      <c r="S124" s="37"/>
      <c r="T124" s="7"/>
      <c r="U124" s="7"/>
      <c r="V124" s="37"/>
      <c r="W124" s="7"/>
      <c r="X124" s="7"/>
      <c r="Y124" s="37"/>
      <c r="Z124" s="7"/>
      <c r="AA124" s="7"/>
      <c r="AB124" s="37"/>
      <c r="AC124" s="7"/>
      <c r="AD124" s="7"/>
      <c r="AE124" s="37"/>
      <c r="AF124" s="7"/>
      <c r="AG124" s="7"/>
      <c r="AH124" s="37"/>
      <c r="AI124" s="7"/>
      <c r="AJ124" s="7"/>
      <c r="AK124" s="37"/>
      <c r="AL124" s="7"/>
      <c r="AM124" s="7"/>
      <c r="AN124" s="37"/>
    </row>
    <row r="125" spans="2:40" x14ac:dyDescent="0.25">
      <c r="B125" s="63" t="s">
        <v>32</v>
      </c>
      <c r="C125" s="64"/>
      <c r="D125" s="34"/>
      <c r="E125" s="65">
        <v>0</v>
      </c>
      <c r="F125" s="66"/>
      <c r="G125" s="35"/>
      <c r="H125" s="3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</row>
    <row r="126" spans="2:40" x14ac:dyDescent="0.25">
      <c r="B126" s="63" t="s">
        <v>33</v>
      </c>
      <c r="C126" s="64"/>
      <c r="D126" s="34"/>
      <c r="E126" s="65">
        <v>0</v>
      </c>
      <c r="F126" s="66"/>
      <c r="G126" s="35"/>
      <c r="H126" s="34"/>
      <c r="K126" s="7"/>
      <c r="L126" s="7"/>
      <c r="M126" s="37"/>
      <c r="N126" s="7"/>
      <c r="O126" s="7"/>
      <c r="P126" s="37"/>
      <c r="Q126" s="7"/>
      <c r="R126" s="7"/>
      <c r="S126" s="37"/>
      <c r="T126" s="7"/>
      <c r="U126" s="7"/>
      <c r="V126" s="37"/>
      <c r="W126" s="7"/>
      <c r="X126" s="7"/>
      <c r="Y126" s="37"/>
      <c r="Z126" s="7"/>
      <c r="AA126" s="7"/>
      <c r="AB126" s="37"/>
      <c r="AC126" s="7"/>
      <c r="AD126" s="7"/>
      <c r="AE126" s="37"/>
      <c r="AF126" s="7"/>
      <c r="AG126" s="7"/>
      <c r="AH126" s="37"/>
      <c r="AI126" s="7"/>
      <c r="AJ126" s="7"/>
      <c r="AK126" s="37"/>
      <c r="AL126" s="7"/>
      <c r="AM126" s="7"/>
      <c r="AN126" s="37"/>
    </row>
    <row r="127" spans="2:40" x14ac:dyDescent="0.25">
      <c r="B127" s="63" t="s">
        <v>34</v>
      </c>
      <c r="C127" s="64"/>
      <c r="D127" s="34"/>
      <c r="E127" s="65">
        <v>0</v>
      </c>
      <c r="F127" s="66"/>
      <c r="G127" s="35"/>
      <c r="H127" s="34"/>
      <c r="K127" s="7"/>
      <c r="L127" s="7"/>
      <c r="M127" s="37"/>
      <c r="N127" s="7"/>
      <c r="O127" s="7"/>
      <c r="P127" s="37"/>
      <c r="Q127" s="7"/>
      <c r="R127" s="7"/>
      <c r="S127" s="37"/>
      <c r="T127" s="7"/>
      <c r="U127" s="7"/>
      <c r="V127" s="37"/>
      <c r="W127" s="7"/>
      <c r="X127" s="7"/>
      <c r="Y127" s="37"/>
      <c r="Z127" s="7"/>
      <c r="AA127" s="7"/>
      <c r="AB127" s="37"/>
      <c r="AC127" s="7"/>
      <c r="AD127" s="7"/>
      <c r="AE127" s="37"/>
      <c r="AF127" s="7"/>
      <c r="AG127" s="7"/>
      <c r="AH127" s="37"/>
      <c r="AI127" s="7"/>
      <c r="AJ127" s="7"/>
      <c r="AK127" s="37"/>
      <c r="AL127" s="7"/>
      <c r="AM127" s="7"/>
      <c r="AN127" s="37"/>
    </row>
    <row r="128" spans="2:40" x14ac:dyDescent="0.25">
      <c r="B128" s="63" t="s">
        <v>40</v>
      </c>
      <c r="C128" s="64"/>
      <c r="D128" s="34"/>
      <c r="E128" s="65">
        <v>0</v>
      </c>
      <c r="F128" s="66"/>
      <c r="G128" s="35"/>
      <c r="H128" s="34"/>
      <c r="K128" s="7"/>
      <c r="L128" s="7"/>
      <c r="M128" s="37"/>
      <c r="N128" s="7"/>
      <c r="O128" s="7"/>
      <c r="P128" s="37"/>
      <c r="Q128" s="7"/>
      <c r="R128" s="7"/>
      <c r="S128" s="37"/>
      <c r="T128" s="7"/>
      <c r="U128" s="7"/>
      <c r="V128" s="37"/>
      <c r="W128" s="7"/>
      <c r="X128" s="7"/>
      <c r="Y128" s="37"/>
      <c r="Z128" s="7"/>
      <c r="AA128" s="7"/>
      <c r="AB128" s="37"/>
      <c r="AC128" s="7"/>
      <c r="AD128" s="7"/>
      <c r="AE128" s="37"/>
      <c r="AF128" s="7"/>
      <c r="AG128" s="7"/>
      <c r="AH128" s="37"/>
      <c r="AI128" s="7"/>
      <c r="AJ128" s="7"/>
      <c r="AK128" s="37"/>
      <c r="AL128" s="7"/>
      <c r="AM128" s="7"/>
      <c r="AN128" s="37"/>
    </row>
    <row r="129" spans="2:40" x14ac:dyDescent="0.25">
      <c r="B129" s="63" t="s">
        <v>29</v>
      </c>
      <c r="C129" s="64"/>
      <c r="D129" s="34"/>
      <c r="E129" s="65">
        <v>8056871.8600000003</v>
      </c>
      <c r="F129" s="66"/>
      <c r="G129" s="35"/>
      <c r="H129" s="34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</row>
    <row r="130" spans="2:40" ht="15.75" thickBot="1" x14ac:dyDescent="0.3">
      <c r="B130" s="66"/>
      <c r="F130" s="66"/>
      <c r="G130" s="35"/>
      <c r="H130" s="34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</row>
    <row r="131" spans="2:40" ht="15.75" thickBot="1" x14ac:dyDescent="0.3">
      <c r="B131" s="68" t="s">
        <v>35</v>
      </c>
      <c r="C131" s="69"/>
      <c r="D131" s="70"/>
      <c r="E131" s="71">
        <f>E121-E126-E127-E128-E124-E125-E129</f>
        <v>20000000</v>
      </c>
      <c r="F131" s="66"/>
      <c r="G131" s="35"/>
      <c r="H131" s="34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</row>
    <row r="132" spans="2:40" ht="16.5" thickTop="1" thickBot="1" x14ac:dyDescent="0.3">
      <c r="B132" s="68"/>
      <c r="C132" s="69"/>
      <c r="D132" s="34"/>
      <c r="E132" s="34"/>
      <c r="F132" s="72"/>
      <c r="G132" s="34"/>
      <c r="H132" s="36"/>
      <c r="K132" s="7"/>
      <c r="L132" s="7"/>
      <c r="M132" s="37"/>
      <c r="N132" s="7"/>
      <c r="O132" s="7"/>
      <c r="P132" s="37"/>
      <c r="Q132" s="7"/>
      <c r="R132" s="7"/>
      <c r="S132" s="37"/>
      <c r="T132" s="7"/>
      <c r="U132" s="7"/>
      <c r="V132" s="37"/>
      <c r="W132" s="7"/>
      <c r="X132" s="7"/>
      <c r="Y132" s="37"/>
      <c r="Z132" s="7"/>
      <c r="AA132" s="7"/>
      <c r="AB132" s="37"/>
      <c r="AC132" s="7"/>
      <c r="AD132" s="7"/>
      <c r="AE132" s="37"/>
      <c r="AF132" s="7"/>
      <c r="AG132" s="7"/>
      <c r="AH132" s="37"/>
      <c r="AI132" s="7"/>
      <c r="AJ132" s="7"/>
      <c r="AK132" s="37"/>
      <c r="AL132" s="7"/>
      <c r="AM132" s="7"/>
      <c r="AN132" s="37"/>
    </row>
    <row r="133" spans="2:40" x14ac:dyDescent="0.25">
      <c r="B133" s="73"/>
      <c r="C133" s="73"/>
      <c r="D133" s="58"/>
      <c r="E133" s="58"/>
      <c r="F133" s="74"/>
      <c r="G133" s="34"/>
      <c r="H133" s="36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</row>
    <row r="134" spans="2:40" x14ac:dyDescent="0.25">
      <c r="B134" s="69"/>
      <c r="C134" s="69"/>
      <c r="D134" s="70"/>
      <c r="E134" s="70"/>
      <c r="F134" s="74"/>
      <c r="G134" s="34"/>
      <c r="H134" s="36"/>
    </row>
    <row r="135" spans="2:40" x14ac:dyDescent="0.25">
      <c r="B135" s="34"/>
      <c r="C135" s="34"/>
      <c r="D135" s="34"/>
      <c r="E135" s="34"/>
      <c r="F135" s="35"/>
      <c r="G135" s="34"/>
      <c r="H135" s="36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</row>
  </sheetData>
  <mergeCells count="6">
    <mergeCell ref="J100:J102"/>
    <mergeCell ref="A4:H4"/>
    <mergeCell ref="J88:J90"/>
    <mergeCell ref="J91:J93"/>
    <mergeCell ref="J94:J96"/>
    <mergeCell ref="J97:J9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A1:AQ13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customWidth="1"/>
    <col min="43" max="43" width="22.7109375" style="34" customWidth="1"/>
    <col min="44" max="16384" width="9.140625" style="7"/>
  </cols>
  <sheetData>
    <row r="1" spans="1:4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</row>
    <row r="2" spans="1:4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  <c r="Z2" s="12" t="s">
        <v>39</v>
      </c>
      <c r="AA2" s="12" t="s">
        <v>15</v>
      </c>
      <c r="AB2" s="13" t="s">
        <v>143</v>
      </c>
      <c r="AC2" s="12" t="s">
        <v>39</v>
      </c>
      <c r="AD2" s="12" t="s">
        <v>15</v>
      </c>
      <c r="AE2" s="13" t="s">
        <v>153</v>
      </c>
      <c r="AF2" s="12" t="s">
        <v>39</v>
      </c>
      <c r="AG2" s="12" t="s">
        <v>15</v>
      </c>
      <c r="AH2" s="13" t="s">
        <v>158</v>
      </c>
      <c r="AI2" s="12" t="s">
        <v>39</v>
      </c>
      <c r="AJ2" s="12" t="s">
        <v>15</v>
      </c>
      <c r="AK2" s="13" t="s">
        <v>162</v>
      </c>
      <c r="AL2" s="12" t="s">
        <v>39</v>
      </c>
      <c r="AM2" s="12" t="s">
        <v>15</v>
      </c>
      <c r="AN2" s="13" t="s">
        <v>166</v>
      </c>
      <c r="AO2" s="12" t="s">
        <v>39</v>
      </c>
      <c r="AP2" s="12" t="s">
        <v>15</v>
      </c>
      <c r="AQ2" s="13" t="s">
        <v>171</v>
      </c>
    </row>
    <row r="3" spans="1:4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</row>
    <row r="4" spans="1:43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</row>
    <row r="6" spans="1:43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  <c r="Z6" s="86"/>
      <c r="AA6" s="85">
        <v>5000000</v>
      </c>
      <c r="AB6" s="28">
        <f>J6+Z6-AA6</f>
        <v>0</v>
      </c>
      <c r="AC6" s="86"/>
      <c r="AD6" s="85">
        <v>5000000</v>
      </c>
      <c r="AE6" s="28">
        <f>J6+AC6-AD6</f>
        <v>0</v>
      </c>
      <c r="AF6" s="86"/>
      <c r="AG6" s="85">
        <v>5000000</v>
      </c>
      <c r="AH6" s="28">
        <f>J6+AF6-AG6</f>
        <v>0</v>
      </c>
      <c r="AI6" s="86"/>
      <c r="AJ6" s="85">
        <v>5000000</v>
      </c>
      <c r="AK6" s="28">
        <f>J6+AI6-AJ6</f>
        <v>0</v>
      </c>
      <c r="AL6" s="86"/>
      <c r="AM6" s="85">
        <v>5000000</v>
      </c>
      <c r="AN6" s="28">
        <f>J6+AL6-AM6</f>
        <v>0</v>
      </c>
      <c r="AO6" s="86"/>
      <c r="AP6" s="85">
        <v>5000000</v>
      </c>
      <c r="AQ6" s="28">
        <f>J6+AO6-AP6</f>
        <v>0</v>
      </c>
    </row>
    <row r="7" spans="1:43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  <c r="AC7" s="86"/>
      <c r="AD7" s="85"/>
      <c r="AE7" s="87"/>
      <c r="AF7" s="86"/>
      <c r="AG7" s="85"/>
      <c r="AH7" s="87"/>
      <c r="AI7" s="86"/>
      <c r="AJ7" s="85"/>
      <c r="AK7" s="87"/>
      <c r="AL7" s="86"/>
      <c r="AM7" s="85"/>
      <c r="AN7" s="87"/>
      <c r="AO7" s="86"/>
      <c r="AP7" s="85"/>
      <c r="AQ7" s="87"/>
    </row>
    <row r="8" spans="1:43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  <c r="Z8" s="86"/>
      <c r="AA8" s="85">
        <v>5000000</v>
      </c>
      <c r="AB8" s="28">
        <f t="shared" ref="AB8:AB9" si="5">J8+Z8-AA8</f>
        <v>0</v>
      </c>
      <c r="AC8" s="86"/>
      <c r="AD8" s="85">
        <v>5000000</v>
      </c>
      <c r="AE8" s="28">
        <f t="shared" ref="AE8:AE9" si="6">J8+AC8-AD8</f>
        <v>0</v>
      </c>
      <c r="AF8" s="86"/>
      <c r="AG8" s="85">
        <v>5000000</v>
      </c>
      <c r="AH8" s="28">
        <f t="shared" ref="AH8:AH9" si="7">J8+AF8-AG8</f>
        <v>0</v>
      </c>
      <c r="AI8" s="86"/>
      <c r="AJ8" s="85">
        <v>5000000</v>
      </c>
      <c r="AK8" s="28">
        <f t="shared" ref="AK8:AK9" si="8">J8+AI8-AJ8</f>
        <v>0</v>
      </c>
      <c r="AL8" s="86"/>
      <c r="AM8" s="85">
        <v>5000000</v>
      </c>
      <c r="AN8" s="28">
        <f t="shared" ref="AN8:AN9" si="9">J8+AL8-AM8</f>
        <v>0</v>
      </c>
      <c r="AO8" s="86"/>
      <c r="AP8" s="85">
        <v>5000000</v>
      </c>
      <c r="AQ8" s="28">
        <f t="shared" ref="AQ8:AQ9" si="10">J8+AO8-AP8</f>
        <v>0</v>
      </c>
    </row>
    <row r="9" spans="1:43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  <c r="Z9" s="86"/>
      <c r="AA9" s="85">
        <v>5000000</v>
      </c>
      <c r="AB9" s="28">
        <f t="shared" si="5"/>
        <v>0</v>
      </c>
      <c r="AC9" s="86"/>
      <c r="AD9" s="85">
        <v>5000000</v>
      </c>
      <c r="AE9" s="28">
        <f t="shared" si="6"/>
        <v>0</v>
      </c>
      <c r="AF9" s="86"/>
      <c r="AG9" s="85">
        <v>5000000</v>
      </c>
      <c r="AH9" s="28">
        <f t="shared" si="7"/>
        <v>0</v>
      </c>
      <c r="AI9" s="86"/>
      <c r="AJ9" s="85">
        <v>5000000</v>
      </c>
      <c r="AK9" s="28">
        <f t="shared" si="8"/>
        <v>0</v>
      </c>
      <c r="AL9" s="86"/>
      <c r="AM9" s="85">
        <v>5000000</v>
      </c>
      <c r="AN9" s="28">
        <f t="shared" si="9"/>
        <v>0</v>
      </c>
      <c r="AO9" s="86"/>
      <c r="AP9" s="85">
        <v>5000000</v>
      </c>
      <c r="AQ9" s="28">
        <f t="shared" si="10"/>
        <v>0</v>
      </c>
    </row>
    <row r="10" spans="1:43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  <c r="Z10" s="86"/>
      <c r="AA10" s="85"/>
      <c r="AB10" s="28"/>
      <c r="AC10" s="86"/>
      <c r="AD10" s="85"/>
      <c r="AE10" s="28"/>
      <c r="AF10" s="86"/>
      <c r="AG10" s="85"/>
      <c r="AH10" s="28"/>
      <c r="AI10" s="86"/>
      <c r="AJ10" s="85"/>
      <c r="AK10" s="28"/>
      <c r="AL10" s="86"/>
      <c r="AM10" s="85"/>
      <c r="AN10" s="28"/>
      <c r="AO10" s="86"/>
      <c r="AP10" s="85"/>
      <c r="AQ10" s="28"/>
    </row>
    <row r="11" spans="1:43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11">J11+K11-L11</f>
        <v>5000000</v>
      </c>
      <c r="N11" s="27">
        <v>5000000</v>
      </c>
      <c r="O11" s="85">
        <v>5000000</v>
      </c>
      <c r="P11" s="28">
        <f t="shared" ref="P11:P23" si="12">J11+N11-O11</f>
        <v>0</v>
      </c>
      <c r="Q11" s="27">
        <v>5000000</v>
      </c>
      <c r="R11" s="85">
        <v>5000000</v>
      </c>
      <c r="S11" s="28">
        <f t="shared" ref="S11:S23" si="13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  <c r="Z11" s="27">
        <v>5000000</v>
      </c>
      <c r="AA11" s="85">
        <v>5000000</v>
      </c>
      <c r="AB11" s="28">
        <f>J11+Z11-AA11</f>
        <v>0</v>
      </c>
      <c r="AC11" s="27">
        <v>5000000</v>
      </c>
      <c r="AD11" s="85">
        <v>5000000</v>
      </c>
      <c r="AE11" s="28">
        <f t="shared" ref="AE11:AE23" si="14">J11+AC11-AD11</f>
        <v>0</v>
      </c>
      <c r="AF11" s="27">
        <v>5000000</v>
      </c>
      <c r="AG11" s="85">
        <v>5000000</v>
      </c>
      <c r="AH11" s="28">
        <f t="shared" ref="AH11:AH23" si="15">J11+AF11-AG11</f>
        <v>0</v>
      </c>
      <c r="AI11" s="27">
        <v>5000000</v>
      </c>
      <c r="AJ11" s="85">
        <v>5000000</v>
      </c>
      <c r="AK11" s="28">
        <f t="shared" ref="AK11:AK23" si="16">J11+AI11-AJ11</f>
        <v>0</v>
      </c>
      <c r="AL11" s="27">
        <v>5000000</v>
      </c>
      <c r="AM11" s="85">
        <v>5000000</v>
      </c>
      <c r="AN11" s="28">
        <f t="shared" ref="AN11:AN23" si="17">J11+AL11-AM11</f>
        <v>0</v>
      </c>
      <c r="AO11" s="27">
        <v>5000000</v>
      </c>
      <c r="AP11" s="85">
        <v>5000000</v>
      </c>
      <c r="AQ11" s="28">
        <f t="shared" ref="AQ11:AQ23" si="18">J11+AO11-AP11</f>
        <v>0</v>
      </c>
    </row>
    <row r="12" spans="1:43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11"/>
        <v>5000000</v>
      </c>
      <c r="N12" s="27">
        <v>5000000</v>
      </c>
      <c r="O12" s="85">
        <v>5000000</v>
      </c>
      <c r="P12" s="28">
        <f t="shared" si="12"/>
        <v>0</v>
      </c>
      <c r="Q12" s="27">
        <v>5000000</v>
      </c>
      <c r="R12" s="85">
        <v>5000000</v>
      </c>
      <c r="S12" s="28">
        <f t="shared" si="13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  <c r="Z12" s="27">
        <v>5000000</v>
      </c>
      <c r="AA12" s="85">
        <v>5000000</v>
      </c>
      <c r="AB12" s="28">
        <f t="shared" ref="AB12:AB23" si="19">J12+Z12-AA12</f>
        <v>0</v>
      </c>
      <c r="AC12" s="27">
        <v>5000000</v>
      </c>
      <c r="AD12" s="85">
        <v>5000000</v>
      </c>
      <c r="AE12" s="28">
        <f t="shared" si="14"/>
        <v>0</v>
      </c>
      <c r="AF12" s="27">
        <v>5000000</v>
      </c>
      <c r="AG12" s="85">
        <v>5000000</v>
      </c>
      <c r="AH12" s="28">
        <f t="shared" si="15"/>
        <v>0</v>
      </c>
      <c r="AI12" s="27">
        <v>5000000</v>
      </c>
      <c r="AJ12" s="85">
        <v>5000000</v>
      </c>
      <c r="AK12" s="28">
        <f t="shared" si="16"/>
        <v>0</v>
      </c>
      <c r="AL12" s="27">
        <v>5000000</v>
      </c>
      <c r="AM12" s="85">
        <v>5000000</v>
      </c>
      <c r="AN12" s="28">
        <f t="shared" si="17"/>
        <v>0</v>
      </c>
      <c r="AO12" s="27">
        <v>5000000</v>
      </c>
      <c r="AP12" s="85">
        <v>5000000</v>
      </c>
      <c r="AQ12" s="28">
        <f t="shared" si="18"/>
        <v>0</v>
      </c>
    </row>
    <row r="13" spans="1:43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11"/>
        <v>5000000</v>
      </c>
      <c r="N13" s="27">
        <v>5000000</v>
      </c>
      <c r="O13" s="85">
        <v>5000000</v>
      </c>
      <c r="P13" s="28">
        <f t="shared" si="12"/>
        <v>0</v>
      </c>
      <c r="Q13" s="27">
        <v>5000000</v>
      </c>
      <c r="R13" s="85">
        <v>5000000</v>
      </c>
      <c r="S13" s="28">
        <f t="shared" si="13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  <c r="Z13" s="27">
        <v>5000000</v>
      </c>
      <c r="AA13" s="85">
        <v>5000000</v>
      </c>
      <c r="AB13" s="28">
        <f t="shared" si="19"/>
        <v>0</v>
      </c>
      <c r="AC13" s="27">
        <v>5000000</v>
      </c>
      <c r="AD13" s="85">
        <v>5000000</v>
      </c>
      <c r="AE13" s="28">
        <f t="shared" si="14"/>
        <v>0</v>
      </c>
      <c r="AF13" s="27">
        <v>5000000</v>
      </c>
      <c r="AG13" s="85">
        <v>5000000</v>
      </c>
      <c r="AH13" s="28">
        <f t="shared" si="15"/>
        <v>0</v>
      </c>
      <c r="AI13" s="27">
        <v>5000000</v>
      </c>
      <c r="AJ13" s="85">
        <v>5000000</v>
      </c>
      <c r="AK13" s="28">
        <f t="shared" si="16"/>
        <v>0</v>
      </c>
      <c r="AL13" s="27">
        <v>5000000</v>
      </c>
      <c r="AM13" s="85">
        <v>5000000</v>
      </c>
      <c r="AN13" s="28">
        <f t="shared" si="17"/>
        <v>0</v>
      </c>
      <c r="AO13" s="27">
        <v>5000000</v>
      </c>
      <c r="AP13" s="85">
        <v>5000000</v>
      </c>
      <c r="AQ13" s="28">
        <f t="shared" si="18"/>
        <v>0</v>
      </c>
    </row>
    <row r="14" spans="1:43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11"/>
        <v>5000000</v>
      </c>
      <c r="N14" s="27">
        <v>5000000</v>
      </c>
      <c r="O14" s="85">
        <v>5000000</v>
      </c>
      <c r="P14" s="28">
        <f t="shared" si="12"/>
        <v>0</v>
      </c>
      <c r="Q14" s="27">
        <v>5000000</v>
      </c>
      <c r="R14" s="85">
        <v>5000000</v>
      </c>
      <c r="S14" s="28">
        <f t="shared" si="13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  <c r="Z14" s="27">
        <v>5000000</v>
      </c>
      <c r="AA14" s="85">
        <v>5000000</v>
      </c>
      <c r="AB14" s="28">
        <f t="shared" si="19"/>
        <v>0</v>
      </c>
      <c r="AC14" s="27">
        <v>5000000</v>
      </c>
      <c r="AD14" s="85">
        <v>5000000</v>
      </c>
      <c r="AE14" s="28">
        <f t="shared" si="14"/>
        <v>0</v>
      </c>
      <c r="AF14" s="27">
        <v>5000000</v>
      </c>
      <c r="AG14" s="85">
        <v>5000000</v>
      </c>
      <c r="AH14" s="28">
        <f t="shared" si="15"/>
        <v>0</v>
      </c>
      <c r="AI14" s="27">
        <v>5000000</v>
      </c>
      <c r="AJ14" s="85">
        <v>5000000</v>
      </c>
      <c r="AK14" s="28">
        <f t="shared" si="16"/>
        <v>0</v>
      </c>
      <c r="AL14" s="27">
        <v>5000000</v>
      </c>
      <c r="AM14" s="85">
        <v>5000000</v>
      </c>
      <c r="AN14" s="28">
        <f t="shared" si="17"/>
        <v>0</v>
      </c>
      <c r="AO14" s="27">
        <v>5000000</v>
      </c>
      <c r="AP14" s="85">
        <v>5000000</v>
      </c>
      <c r="AQ14" s="28">
        <f t="shared" si="18"/>
        <v>0</v>
      </c>
    </row>
    <row r="15" spans="1:43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11"/>
        <v>10000000</v>
      </c>
      <c r="N15" s="27">
        <v>10000000</v>
      </c>
      <c r="O15" s="85"/>
      <c r="P15" s="28">
        <f t="shared" si="12"/>
        <v>10000000</v>
      </c>
      <c r="Q15" s="27">
        <v>10000000</v>
      </c>
      <c r="R15" s="85">
        <v>10000000</v>
      </c>
      <c r="S15" s="28">
        <f t="shared" si="13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  <c r="Z15" s="27">
        <v>10000000</v>
      </c>
      <c r="AA15" s="85">
        <v>10000000</v>
      </c>
      <c r="AB15" s="28">
        <f t="shared" si="19"/>
        <v>0</v>
      </c>
      <c r="AC15" s="27">
        <v>10000000</v>
      </c>
      <c r="AD15" s="85">
        <v>10000000</v>
      </c>
      <c r="AE15" s="28">
        <f t="shared" si="14"/>
        <v>0</v>
      </c>
      <c r="AF15" s="27">
        <v>10000000</v>
      </c>
      <c r="AG15" s="85">
        <v>10000000</v>
      </c>
      <c r="AH15" s="28">
        <f t="shared" si="15"/>
        <v>0</v>
      </c>
      <c r="AI15" s="27">
        <v>10000000</v>
      </c>
      <c r="AJ15" s="85">
        <v>10000000</v>
      </c>
      <c r="AK15" s="28">
        <f t="shared" si="16"/>
        <v>0</v>
      </c>
      <c r="AL15" s="27">
        <v>10000000</v>
      </c>
      <c r="AM15" s="85">
        <v>10000000</v>
      </c>
      <c r="AN15" s="28">
        <f t="shared" si="17"/>
        <v>0</v>
      </c>
      <c r="AO15" s="27">
        <v>10000000</v>
      </c>
      <c r="AP15" s="85">
        <v>10000000</v>
      </c>
      <c r="AQ15" s="28">
        <f t="shared" si="18"/>
        <v>0</v>
      </c>
    </row>
    <row r="16" spans="1:43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11"/>
        <v>15000000</v>
      </c>
      <c r="N16" s="27">
        <v>15000000</v>
      </c>
      <c r="O16" s="85"/>
      <c r="P16" s="28">
        <f t="shared" si="12"/>
        <v>15000000</v>
      </c>
      <c r="Q16" s="27">
        <v>15000000</v>
      </c>
      <c r="R16" s="85">
        <v>15000000</v>
      </c>
      <c r="S16" s="28">
        <f t="shared" si="13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  <c r="Z16" s="27">
        <v>15000000</v>
      </c>
      <c r="AA16" s="85">
        <v>15000000</v>
      </c>
      <c r="AB16" s="28">
        <f t="shared" si="19"/>
        <v>0</v>
      </c>
      <c r="AC16" s="27">
        <v>15000000</v>
      </c>
      <c r="AD16" s="85">
        <v>15000000</v>
      </c>
      <c r="AE16" s="28">
        <f t="shared" si="14"/>
        <v>0</v>
      </c>
      <c r="AF16" s="27">
        <v>15000000</v>
      </c>
      <c r="AG16" s="85">
        <v>15000000</v>
      </c>
      <c r="AH16" s="28">
        <f t="shared" si="15"/>
        <v>0</v>
      </c>
      <c r="AI16" s="27">
        <v>15000000</v>
      </c>
      <c r="AJ16" s="85">
        <v>15000000</v>
      </c>
      <c r="AK16" s="28">
        <f t="shared" si="16"/>
        <v>0</v>
      </c>
      <c r="AL16" s="27">
        <v>15000000</v>
      </c>
      <c r="AM16" s="85">
        <v>15000000</v>
      </c>
      <c r="AN16" s="28">
        <f t="shared" si="17"/>
        <v>0</v>
      </c>
      <c r="AO16" s="27">
        <v>15000000</v>
      </c>
      <c r="AP16" s="85">
        <v>15000000</v>
      </c>
      <c r="AQ16" s="28">
        <f t="shared" si="18"/>
        <v>0</v>
      </c>
    </row>
    <row r="17" spans="1:43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11"/>
        <v>15000000</v>
      </c>
      <c r="N17" s="27">
        <v>15000000</v>
      </c>
      <c r="O17" s="85"/>
      <c r="P17" s="28">
        <f t="shared" si="12"/>
        <v>15000000</v>
      </c>
      <c r="Q17" s="27">
        <v>15000000</v>
      </c>
      <c r="R17" s="85">
        <v>15000000</v>
      </c>
      <c r="S17" s="28">
        <f t="shared" si="13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  <c r="Z17" s="27">
        <v>15000000</v>
      </c>
      <c r="AA17" s="85">
        <v>15000000</v>
      </c>
      <c r="AB17" s="28">
        <f t="shared" si="19"/>
        <v>0</v>
      </c>
      <c r="AC17" s="27">
        <v>15000000</v>
      </c>
      <c r="AD17" s="85">
        <v>15000000</v>
      </c>
      <c r="AE17" s="28">
        <f t="shared" si="14"/>
        <v>0</v>
      </c>
      <c r="AF17" s="27">
        <v>15000000</v>
      </c>
      <c r="AG17" s="85">
        <v>15000000</v>
      </c>
      <c r="AH17" s="28">
        <f t="shared" si="15"/>
        <v>0</v>
      </c>
      <c r="AI17" s="27">
        <v>15000000</v>
      </c>
      <c r="AJ17" s="85">
        <v>15000000</v>
      </c>
      <c r="AK17" s="28">
        <f t="shared" si="16"/>
        <v>0</v>
      </c>
      <c r="AL17" s="27">
        <v>15000000</v>
      </c>
      <c r="AM17" s="85">
        <v>15000000</v>
      </c>
      <c r="AN17" s="28">
        <f t="shared" si="17"/>
        <v>0</v>
      </c>
      <c r="AO17" s="27">
        <v>15000000</v>
      </c>
      <c r="AP17" s="85">
        <v>15000000</v>
      </c>
      <c r="AQ17" s="28">
        <f t="shared" si="18"/>
        <v>0</v>
      </c>
    </row>
    <row r="18" spans="1:43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11"/>
        <v>5000000</v>
      </c>
      <c r="N18" s="27">
        <v>5000000</v>
      </c>
      <c r="O18" s="85"/>
      <c r="P18" s="28">
        <f t="shared" si="12"/>
        <v>5000000</v>
      </c>
      <c r="Q18" s="27">
        <v>5000000</v>
      </c>
      <c r="R18" s="85"/>
      <c r="S18" s="28">
        <f t="shared" si="13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  <c r="Z18" s="27">
        <v>5000000</v>
      </c>
      <c r="AA18" s="85">
        <v>5000000</v>
      </c>
      <c r="AB18" s="28">
        <f t="shared" si="19"/>
        <v>0</v>
      </c>
      <c r="AC18" s="27">
        <v>5000000</v>
      </c>
      <c r="AD18" s="85">
        <v>5000000</v>
      </c>
      <c r="AE18" s="28">
        <f t="shared" si="14"/>
        <v>0</v>
      </c>
      <c r="AF18" s="27">
        <v>5000000</v>
      </c>
      <c r="AG18" s="85">
        <v>5000000</v>
      </c>
      <c r="AH18" s="28">
        <f t="shared" si="15"/>
        <v>0</v>
      </c>
      <c r="AI18" s="27">
        <v>5000000</v>
      </c>
      <c r="AJ18" s="85">
        <v>5000000</v>
      </c>
      <c r="AK18" s="28">
        <f t="shared" si="16"/>
        <v>0</v>
      </c>
      <c r="AL18" s="27">
        <v>5000000</v>
      </c>
      <c r="AM18" s="85">
        <v>5000000</v>
      </c>
      <c r="AN18" s="28">
        <f t="shared" si="17"/>
        <v>0</v>
      </c>
      <c r="AO18" s="27">
        <v>5000000</v>
      </c>
      <c r="AP18" s="85">
        <v>5000000</v>
      </c>
      <c r="AQ18" s="28">
        <f t="shared" si="18"/>
        <v>0</v>
      </c>
    </row>
    <row r="19" spans="1:43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11"/>
        <v>5000000</v>
      </c>
      <c r="N19" s="27">
        <v>5000000</v>
      </c>
      <c r="O19" s="85"/>
      <c r="P19" s="28">
        <f t="shared" si="12"/>
        <v>5000000</v>
      </c>
      <c r="Q19" s="27">
        <v>5000000</v>
      </c>
      <c r="R19" s="85"/>
      <c r="S19" s="28">
        <f t="shared" si="13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  <c r="Z19" s="27">
        <v>5000000</v>
      </c>
      <c r="AA19" s="85">
        <v>5000000</v>
      </c>
      <c r="AB19" s="28">
        <f t="shared" si="19"/>
        <v>0</v>
      </c>
      <c r="AC19" s="27">
        <v>5000000</v>
      </c>
      <c r="AD19" s="85">
        <v>5000000</v>
      </c>
      <c r="AE19" s="28">
        <f t="shared" si="14"/>
        <v>0</v>
      </c>
      <c r="AF19" s="27">
        <v>5000000</v>
      </c>
      <c r="AG19" s="85">
        <v>5000000</v>
      </c>
      <c r="AH19" s="28">
        <f t="shared" si="15"/>
        <v>0</v>
      </c>
      <c r="AI19" s="27">
        <v>5000000</v>
      </c>
      <c r="AJ19" s="85">
        <v>5000000</v>
      </c>
      <c r="AK19" s="28">
        <f t="shared" si="16"/>
        <v>0</v>
      </c>
      <c r="AL19" s="27">
        <v>5000000</v>
      </c>
      <c r="AM19" s="85">
        <v>5000000</v>
      </c>
      <c r="AN19" s="28">
        <f t="shared" si="17"/>
        <v>0</v>
      </c>
      <c r="AO19" s="27">
        <v>5000000</v>
      </c>
      <c r="AP19" s="85">
        <v>5000000</v>
      </c>
      <c r="AQ19" s="28">
        <f t="shared" si="18"/>
        <v>0</v>
      </c>
    </row>
    <row r="20" spans="1:43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108">
        <v>0</v>
      </c>
      <c r="J20" s="85"/>
      <c r="K20" s="27">
        <v>5000000</v>
      </c>
      <c r="L20" s="85"/>
      <c r="M20" s="28">
        <f t="shared" si="11"/>
        <v>5000000</v>
      </c>
      <c r="N20" s="27">
        <v>5000000</v>
      </c>
      <c r="O20" s="85"/>
      <c r="P20" s="28">
        <f t="shared" si="12"/>
        <v>5000000</v>
      </c>
      <c r="Q20" s="27">
        <v>5000000</v>
      </c>
      <c r="R20" s="85"/>
      <c r="S20" s="28">
        <f t="shared" si="13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  <c r="Z20" s="27">
        <v>5000000</v>
      </c>
      <c r="AA20" s="85">
        <v>5000000</v>
      </c>
      <c r="AB20" s="28">
        <f t="shared" si="19"/>
        <v>0</v>
      </c>
      <c r="AC20" s="27">
        <v>5000000</v>
      </c>
      <c r="AD20" s="85">
        <v>5000000</v>
      </c>
      <c r="AE20" s="28">
        <f t="shared" si="14"/>
        <v>0</v>
      </c>
      <c r="AF20" s="27">
        <v>5000000</v>
      </c>
      <c r="AG20" s="85">
        <v>5000000</v>
      </c>
      <c r="AH20" s="28">
        <f t="shared" si="15"/>
        <v>0</v>
      </c>
      <c r="AI20" s="27">
        <v>5000000</v>
      </c>
      <c r="AJ20" s="85">
        <v>5000000</v>
      </c>
      <c r="AK20" s="28">
        <f t="shared" si="16"/>
        <v>0</v>
      </c>
      <c r="AL20" s="27">
        <v>5000000</v>
      </c>
      <c r="AM20" s="85">
        <v>5000000</v>
      </c>
      <c r="AN20" s="28">
        <f t="shared" si="17"/>
        <v>0</v>
      </c>
      <c r="AO20" s="27">
        <v>5000000</v>
      </c>
      <c r="AP20" s="85">
        <v>5000000</v>
      </c>
      <c r="AQ20" s="28">
        <f t="shared" si="18"/>
        <v>0</v>
      </c>
    </row>
    <row r="21" spans="1:43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108">
        <v>0</v>
      </c>
      <c r="J21" s="85"/>
      <c r="K21" s="27">
        <v>5000000</v>
      </c>
      <c r="L21" s="85"/>
      <c r="M21" s="28">
        <f t="shared" si="11"/>
        <v>5000000</v>
      </c>
      <c r="N21" s="27">
        <v>5000000</v>
      </c>
      <c r="O21" s="85"/>
      <c r="P21" s="28">
        <f t="shared" si="12"/>
        <v>5000000</v>
      </c>
      <c r="Q21" s="27">
        <v>5000000</v>
      </c>
      <c r="R21" s="85"/>
      <c r="S21" s="28">
        <f t="shared" si="13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  <c r="Z21" s="27">
        <v>5000000</v>
      </c>
      <c r="AA21" s="85">
        <v>5000000</v>
      </c>
      <c r="AB21" s="28">
        <f t="shared" si="19"/>
        <v>0</v>
      </c>
      <c r="AC21" s="27">
        <v>5000000</v>
      </c>
      <c r="AD21" s="85">
        <v>5000000</v>
      </c>
      <c r="AE21" s="28">
        <f t="shared" si="14"/>
        <v>0</v>
      </c>
      <c r="AF21" s="27">
        <v>5000000</v>
      </c>
      <c r="AG21" s="85">
        <v>5000000</v>
      </c>
      <c r="AH21" s="28">
        <f t="shared" si="15"/>
        <v>0</v>
      </c>
      <c r="AI21" s="27">
        <v>5000000</v>
      </c>
      <c r="AJ21" s="85">
        <v>5000000</v>
      </c>
      <c r="AK21" s="28">
        <f t="shared" si="16"/>
        <v>0</v>
      </c>
      <c r="AL21" s="27">
        <v>5000000</v>
      </c>
      <c r="AM21" s="85">
        <v>5000000</v>
      </c>
      <c r="AN21" s="28">
        <f t="shared" si="17"/>
        <v>0</v>
      </c>
      <c r="AO21" s="27">
        <v>5000000</v>
      </c>
      <c r="AP21" s="85">
        <v>5000000</v>
      </c>
      <c r="AQ21" s="28">
        <f t="shared" si="18"/>
        <v>0</v>
      </c>
    </row>
    <row r="22" spans="1:43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108">
        <v>0</v>
      </c>
      <c r="J22" s="85"/>
      <c r="K22" s="27">
        <v>5000000</v>
      </c>
      <c r="L22" s="85"/>
      <c r="M22" s="28">
        <f t="shared" si="11"/>
        <v>5000000</v>
      </c>
      <c r="N22" s="27">
        <v>5000000</v>
      </c>
      <c r="O22" s="85"/>
      <c r="P22" s="28">
        <f t="shared" si="12"/>
        <v>5000000</v>
      </c>
      <c r="Q22" s="27">
        <v>5000000</v>
      </c>
      <c r="R22" s="85"/>
      <c r="S22" s="28">
        <f t="shared" si="13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  <c r="Z22" s="27">
        <v>5000000</v>
      </c>
      <c r="AA22" s="85">
        <v>5000000</v>
      </c>
      <c r="AB22" s="28">
        <f t="shared" si="19"/>
        <v>0</v>
      </c>
      <c r="AC22" s="27">
        <v>5000000</v>
      </c>
      <c r="AD22" s="85">
        <v>5000000</v>
      </c>
      <c r="AE22" s="28">
        <f t="shared" si="14"/>
        <v>0</v>
      </c>
      <c r="AF22" s="27">
        <v>5000000</v>
      </c>
      <c r="AG22" s="85">
        <v>5000000</v>
      </c>
      <c r="AH22" s="28">
        <f t="shared" si="15"/>
        <v>0</v>
      </c>
      <c r="AI22" s="27">
        <v>5000000</v>
      </c>
      <c r="AJ22" s="85">
        <v>5000000</v>
      </c>
      <c r="AK22" s="28">
        <f t="shared" si="16"/>
        <v>0</v>
      </c>
      <c r="AL22" s="27">
        <v>5000000</v>
      </c>
      <c r="AM22" s="85">
        <v>5000000</v>
      </c>
      <c r="AN22" s="28">
        <f t="shared" si="17"/>
        <v>0</v>
      </c>
      <c r="AO22" s="27">
        <v>5000000</v>
      </c>
      <c r="AP22" s="85">
        <v>5000000</v>
      </c>
      <c r="AQ22" s="28">
        <f t="shared" si="18"/>
        <v>0</v>
      </c>
    </row>
    <row r="23" spans="1:43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108">
        <v>0</v>
      </c>
      <c r="J23" s="85"/>
      <c r="K23" s="27">
        <v>5000000</v>
      </c>
      <c r="L23" s="85"/>
      <c r="M23" s="28">
        <f t="shared" si="11"/>
        <v>5000000</v>
      </c>
      <c r="N23" s="27">
        <v>5000000</v>
      </c>
      <c r="O23" s="85"/>
      <c r="P23" s="28">
        <f t="shared" si="12"/>
        <v>5000000</v>
      </c>
      <c r="Q23" s="27">
        <v>5000000</v>
      </c>
      <c r="R23" s="85"/>
      <c r="S23" s="28">
        <f t="shared" si="13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  <c r="Z23" s="27">
        <v>5000000</v>
      </c>
      <c r="AA23" s="85">
        <v>5000000</v>
      </c>
      <c r="AB23" s="28">
        <f t="shared" si="19"/>
        <v>0</v>
      </c>
      <c r="AC23" s="27">
        <v>5000000</v>
      </c>
      <c r="AD23" s="85">
        <v>5000000</v>
      </c>
      <c r="AE23" s="28">
        <f t="shared" si="14"/>
        <v>0</v>
      </c>
      <c r="AF23" s="27">
        <v>5000000</v>
      </c>
      <c r="AG23" s="85">
        <v>5000000</v>
      </c>
      <c r="AH23" s="28">
        <f t="shared" si="15"/>
        <v>0</v>
      </c>
      <c r="AI23" s="27">
        <v>5000000</v>
      </c>
      <c r="AJ23" s="85">
        <v>5000000</v>
      </c>
      <c r="AK23" s="28">
        <f t="shared" si="16"/>
        <v>0</v>
      </c>
      <c r="AL23" s="27">
        <v>5000000</v>
      </c>
      <c r="AM23" s="85">
        <v>5000000</v>
      </c>
      <c r="AN23" s="28">
        <f t="shared" si="17"/>
        <v>0</v>
      </c>
      <c r="AO23" s="27">
        <v>5000000</v>
      </c>
      <c r="AP23" s="85">
        <v>5000000</v>
      </c>
      <c r="AQ23" s="28">
        <f t="shared" si="18"/>
        <v>0</v>
      </c>
    </row>
    <row r="24" spans="1:43" x14ac:dyDescent="0.25">
      <c r="A24" s="79"/>
      <c r="B24" s="80"/>
      <c r="C24" s="80"/>
      <c r="D24" s="80"/>
      <c r="E24" s="80"/>
      <c r="F24" s="81"/>
      <c r="G24" s="82"/>
      <c r="H24" s="83"/>
      <c r="I24" s="2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  <c r="Z24" s="86"/>
      <c r="AA24" s="85"/>
      <c r="AB24" s="28"/>
      <c r="AC24" s="86"/>
      <c r="AD24" s="85"/>
      <c r="AE24" s="28"/>
      <c r="AF24" s="86"/>
      <c r="AG24" s="85"/>
      <c r="AH24" s="28"/>
      <c r="AI24" s="86"/>
      <c r="AJ24" s="85"/>
      <c r="AK24" s="28"/>
      <c r="AL24" s="86"/>
      <c r="AM24" s="85"/>
      <c r="AN24" s="28"/>
      <c r="AO24" s="86"/>
      <c r="AP24" s="85"/>
      <c r="AQ24" s="28"/>
    </row>
    <row r="25" spans="1:43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108">
        <v>0</v>
      </c>
      <c r="J25" s="85"/>
      <c r="K25" s="27"/>
      <c r="L25" s="85"/>
      <c r="M25" s="28"/>
      <c r="N25" s="85">
        <v>5000000</v>
      </c>
      <c r="O25" s="85"/>
      <c r="P25" s="28">
        <f t="shared" ref="P25:P34" si="20">J25+N25-O25</f>
        <v>5000000</v>
      </c>
      <c r="Q25" s="85">
        <v>5000000</v>
      </c>
      <c r="R25" s="85"/>
      <c r="S25" s="28">
        <f t="shared" ref="S25:S34" si="21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  <c r="Z25" s="85">
        <v>5000000</v>
      </c>
      <c r="AA25" s="85">
        <v>5000000</v>
      </c>
      <c r="AB25" s="28">
        <f t="shared" ref="AB25:AB34" si="22">J25+Z25-AA25</f>
        <v>0</v>
      </c>
      <c r="AC25" s="85">
        <v>5000000</v>
      </c>
      <c r="AD25" s="85">
        <v>5000000</v>
      </c>
      <c r="AE25" s="28">
        <f t="shared" ref="AE25:AE34" si="23">J25+AC25-AD25</f>
        <v>0</v>
      </c>
      <c r="AF25" s="85">
        <v>5000000</v>
      </c>
      <c r="AG25" s="85">
        <v>5000000</v>
      </c>
      <c r="AH25" s="28">
        <f t="shared" ref="AH25:AH34" si="24">J25+AF25-AG25</f>
        <v>0</v>
      </c>
      <c r="AI25" s="85">
        <v>5000000</v>
      </c>
      <c r="AJ25" s="85">
        <v>5000000</v>
      </c>
      <c r="AK25" s="28">
        <f t="shared" ref="AK25:AK34" si="25">J25+AI25-AJ25</f>
        <v>0</v>
      </c>
      <c r="AL25" s="85">
        <v>5000000</v>
      </c>
      <c r="AM25" s="85">
        <v>5000000</v>
      </c>
      <c r="AN25" s="28">
        <f t="shared" ref="AN25:AN34" si="26">J25+AL25-AM25</f>
        <v>0</v>
      </c>
      <c r="AO25" s="85">
        <v>5000000</v>
      </c>
      <c r="AP25" s="85">
        <v>5000000</v>
      </c>
      <c r="AQ25" s="28">
        <f t="shared" ref="AQ25:AQ34" si="27">J25+AO25-AP25</f>
        <v>0</v>
      </c>
    </row>
    <row r="26" spans="1:43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108">
        <v>0</v>
      </c>
      <c r="J26" s="85"/>
      <c r="K26" s="27"/>
      <c r="L26" s="85"/>
      <c r="M26" s="28"/>
      <c r="N26" s="85">
        <v>5000000</v>
      </c>
      <c r="O26" s="85"/>
      <c r="P26" s="28">
        <f t="shared" si="20"/>
        <v>5000000</v>
      </c>
      <c r="Q26" s="85">
        <v>5000000</v>
      </c>
      <c r="R26" s="85"/>
      <c r="S26" s="28">
        <f t="shared" si="21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  <c r="Z26" s="85">
        <v>5000000</v>
      </c>
      <c r="AA26" s="85">
        <v>5000000</v>
      </c>
      <c r="AB26" s="28">
        <f t="shared" si="22"/>
        <v>0</v>
      </c>
      <c r="AC26" s="85">
        <v>5000000</v>
      </c>
      <c r="AD26" s="85">
        <v>5000000</v>
      </c>
      <c r="AE26" s="28">
        <f t="shared" si="23"/>
        <v>0</v>
      </c>
      <c r="AF26" s="85">
        <v>5000000</v>
      </c>
      <c r="AG26" s="85">
        <v>5000000</v>
      </c>
      <c r="AH26" s="28">
        <f t="shared" si="24"/>
        <v>0</v>
      </c>
      <c r="AI26" s="85">
        <v>5000000</v>
      </c>
      <c r="AJ26" s="85">
        <v>5000000</v>
      </c>
      <c r="AK26" s="28">
        <f t="shared" si="25"/>
        <v>0</v>
      </c>
      <c r="AL26" s="85">
        <v>5000000</v>
      </c>
      <c r="AM26" s="85">
        <v>5000000</v>
      </c>
      <c r="AN26" s="28">
        <f t="shared" si="26"/>
        <v>0</v>
      </c>
      <c r="AO26" s="85">
        <v>5000000</v>
      </c>
      <c r="AP26" s="85">
        <v>5000000</v>
      </c>
      <c r="AQ26" s="28">
        <f t="shared" si="27"/>
        <v>0</v>
      </c>
    </row>
    <row r="27" spans="1:43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108">
        <v>0</v>
      </c>
      <c r="J27" s="85"/>
      <c r="K27" s="27"/>
      <c r="L27" s="85"/>
      <c r="M27" s="28"/>
      <c r="N27" s="85">
        <v>5000000</v>
      </c>
      <c r="O27" s="85"/>
      <c r="P27" s="28">
        <f t="shared" si="20"/>
        <v>5000000</v>
      </c>
      <c r="Q27" s="85">
        <v>5000000</v>
      </c>
      <c r="R27" s="85"/>
      <c r="S27" s="28">
        <f t="shared" si="21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  <c r="Z27" s="85">
        <v>5000000</v>
      </c>
      <c r="AA27" s="85">
        <v>5000000</v>
      </c>
      <c r="AB27" s="28">
        <f t="shared" si="22"/>
        <v>0</v>
      </c>
      <c r="AC27" s="85">
        <v>5000000</v>
      </c>
      <c r="AD27" s="85">
        <v>5000000</v>
      </c>
      <c r="AE27" s="28">
        <f t="shared" si="23"/>
        <v>0</v>
      </c>
      <c r="AF27" s="85">
        <v>5000000</v>
      </c>
      <c r="AG27" s="85">
        <v>5000000</v>
      </c>
      <c r="AH27" s="28">
        <f t="shared" si="24"/>
        <v>0</v>
      </c>
      <c r="AI27" s="85">
        <v>5000000</v>
      </c>
      <c r="AJ27" s="85">
        <v>5000000</v>
      </c>
      <c r="AK27" s="28">
        <f t="shared" si="25"/>
        <v>0</v>
      </c>
      <c r="AL27" s="85">
        <v>5000000</v>
      </c>
      <c r="AM27" s="85">
        <v>5000000</v>
      </c>
      <c r="AN27" s="28">
        <f t="shared" si="26"/>
        <v>0</v>
      </c>
      <c r="AO27" s="85">
        <v>5000000</v>
      </c>
      <c r="AP27" s="85">
        <v>5000000</v>
      </c>
      <c r="AQ27" s="28">
        <f t="shared" si="27"/>
        <v>0</v>
      </c>
    </row>
    <row r="28" spans="1:43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108">
        <v>0</v>
      </c>
      <c r="J28" s="85"/>
      <c r="K28" s="27"/>
      <c r="L28" s="85"/>
      <c r="M28" s="28"/>
      <c r="N28" s="85">
        <v>5000000</v>
      </c>
      <c r="O28" s="85"/>
      <c r="P28" s="28">
        <f t="shared" si="20"/>
        <v>5000000</v>
      </c>
      <c r="Q28" s="85">
        <v>5000000</v>
      </c>
      <c r="R28" s="85"/>
      <c r="S28" s="28">
        <f t="shared" si="21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  <c r="Z28" s="85">
        <v>5000000</v>
      </c>
      <c r="AA28" s="85">
        <v>5000000</v>
      </c>
      <c r="AB28" s="28">
        <f t="shared" si="22"/>
        <v>0</v>
      </c>
      <c r="AC28" s="85">
        <v>5000000</v>
      </c>
      <c r="AD28" s="85">
        <v>5000000</v>
      </c>
      <c r="AE28" s="28">
        <f t="shared" si="23"/>
        <v>0</v>
      </c>
      <c r="AF28" s="85">
        <v>5000000</v>
      </c>
      <c r="AG28" s="85">
        <v>5000000</v>
      </c>
      <c r="AH28" s="28">
        <f t="shared" si="24"/>
        <v>0</v>
      </c>
      <c r="AI28" s="85">
        <v>5000000</v>
      </c>
      <c r="AJ28" s="85">
        <v>5000000</v>
      </c>
      <c r="AK28" s="28">
        <f t="shared" si="25"/>
        <v>0</v>
      </c>
      <c r="AL28" s="85">
        <v>5000000</v>
      </c>
      <c r="AM28" s="85">
        <v>5000000</v>
      </c>
      <c r="AN28" s="28">
        <f t="shared" si="26"/>
        <v>0</v>
      </c>
      <c r="AO28" s="85">
        <v>5000000</v>
      </c>
      <c r="AP28" s="85">
        <v>5000000</v>
      </c>
      <c r="AQ28" s="28">
        <f t="shared" si="27"/>
        <v>0</v>
      </c>
    </row>
    <row r="29" spans="1:43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108">
        <v>0</v>
      </c>
      <c r="J29" s="85"/>
      <c r="K29" s="27"/>
      <c r="L29" s="85"/>
      <c r="M29" s="28"/>
      <c r="N29" s="85">
        <v>5000000</v>
      </c>
      <c r="O29" s="85"/>
      <c r="P29" s="28">
        <f t="shared" si="20"/>
        <v>5000000</v>
      </c>
      <c r="Q29" s="85">
        <v>5000000</v>
      </c>
      <c r="R29" s="85"/>
      <c r="S29" s="28">
        <f t="shared" si="21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  <c r="Z29" s="85">
        <v>5000000</v>
      </c>
      <c r="AA29" s="85">
        <v>5000000</v>
      </c>
      <c r="AB29" s="28">
        <f t="shared" si="22"/>
        <v>0</v>
      </c>
      <c r="AC29" s="85">
        <v>5000000</v>
      </c>
      <c r="AD29" s="85">
        <v>5000000</v>
      </c>
      <c r="AE29" s="28">
        <f t="shared" si="23"/>
        <v>0</v>
      </c>
      <c r="AF29" s="85">
        <v>5000000</v>
      </c>
      <c r="AG29" s="85">
        <v>5000000</v>
      </c>
      <c r="AH29" s="28">
        <f t="shared" si="24"/>
        <v>0</v>
      </c>
      <c r="AI29" s="85">
        <v>5000000</v>
      </c>
      <c r="AJ29" s="85">
        <v>5000000</v>
      </c>
      <c r="AK29" s="28">
        <f t="shared" si="25"/>
        <v>0</v>
      </c>
      <c r="AL29" s="85">
        <v>5000000</v>
      </c>
      <c r="AM29" s="85">
        <v>5000000</v>
      </c>
      <c r="AN29" s="28">
        <f t="shared" si="26"/>
        <v>0</v>
      </c>
      <c r="AO29" s="85">
        <v>5000000</v>
      </c>
      <c r="AP29" s="85">
        <v>5000000</v>
      </c>
      <c r="AQ29" s="28">
        <f t="shared" si="27"/>
        <v>0</v>
      </c>
    </row>
    <row r="30" spans="1:43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108">
        <v>0</v>
      </c>
      <c r="J30" s="85"/>
      <c r="K30" s="27"/>
      <c r="L30" s="85"/>
      <c r="M30" s="28"/>
      <c r="N30" s="85">
        <v>5000000</v>
      </c>
      <c r="O30" s="85"/>
      <c r="P30" s="28">
        <f t="shared" si="20"/>
        <v>5000000</v>
      </c>
      <c r="Q30" s="85">
        <v>5000000</v>
      </c>
      <c r="R30" s="85"/>
      <c r="S30" s="28">
        <f t="shared" si="21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  <c r="Z30" s="85">
        <v>5000000</v>
      </c>
      <c r="AA30" s="85"/>
      <c r="AB30" s="28">
        <f t="shared" si="22"/>
        <v>5000000</v>
      </c>
      <c r="AC30" s="85">
        <v>5000000</v>
      </c>
      <c r="AD30" s="85"/>
      <c r="AE30" s="28">
        <f t="shared" si="23"/>
        <v>5000000</v>
      </c>
      <c r="AF30" s="85">
        <v>5000000</v>
      </c>
      <c r="AG30" s="85">
        <v>5000000</v>
      </c>
      <c r="AH30" s="28">
        <f t="shared" si="24"/>
        <v>0</v>
      </c>
      <c r="AI30" s="85">
        <v>5000000</v>
      </c>
      <c r="AJ30" s="85">
        <v>5000000</v>
      </c>
      <c r="AK30" s="28">
        <f t="shared" si="25"/>
        <v>0</v>
      </c>
      <c r="AL30" s="85">
        <v>5000000</v>
      </c>
      <c r="AM30" s="85">
        <v>5000000</v>
      </c>
      <c r="AN30" s="28">
        <f t="shared" si="26"/>
        <v>0</v>
      </c>
      <c r="AO30" s="85">
        <v>5000000</v>
      </c>
      <c r="AP30" s="85">
        <v>5000000</v>
      </c>
      <c r="AQ30" s="28">
        <f t="shared" si="27"/>
        <v>0</v>
      </c>
    </row>
    <row r="31" spans="1:43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108">
        <v>0</v>
      </c>
      <c r="J31" s="85"/>
      <c r="K31" s="27"/>
      <c r="L31" s="85"/>
      <c r="M31" s="28"/>
      <c r="N31" s="85">
        <v>5000000</v>
      </c>
      <c r="O31" s="85"/>
      <c r="P31" s="28">
        <f t="shared" si="20"/>
        <v>5000000</v>
      </c>
      <c r="Q31" s="85">
        <v>5000000</v>
      </c>
      <c r="R31" s="85"/>
      <c r="S31" s="28">
        <f t="shared" si="21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  <c r="Z31" s="85">
        <v>5000000</v>
      </c>
      <c r="AA31" s="85"/>
      <c r="AB31" s="28">
        <f t="shared" si="22"/>
        <v>5000000</v>
      </c>
      <c r="AC31" s="85">
        <v>5000000</v>
      </c>
      <c r="AD31" s="85"/>
      <c r="AE31" s="28">
        <f t="shared" si="23"/>
        <v>5000000</v>
      </c>
      <c r="AF31" s="85">
        <v>5000000</v>
      </c>
      <c r="AG31" s="85">
        <v>5000000</v>
      </c>
      <c r="AH31" s="28">
        <f t="shared" si="24"/>
        <v>0</v>
      </c>
      <c r="AI31" s="85">
        <v>5000000</v>
      </c>
      <c r="AJ31" s="85">
        <v>5000000</v>
      </c>
      <c r="AK31" s="28">
        <f t="shared" si="25"/>
        <v>0</v>
      </c>
      <c r="AL31" s="85">
        <v>5000000</v>
      </c>
      <c r="AM31" s="85">
        <v>5000000</v>
      </c>
      <c r="AN31" s="28">
        <f t="shared" si="26"/>
        <v>0</v>
      </c>
      <c r="AO31" s="85">
        <v>5000000</v>
      </c>
      <c r="AP31" s="85">
        <v>5000000</v>
      </c>
      <c r="AQ31" s="28">
        <f t="shared" si="27"/>
        <v>0</v>
      </c>
    </row>
    <row r="32" spans="1:43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si="20"/>
        <v>5000000</v>
      </c>
      <c r="Q32" s="85">
        <v>5000000</v>
      </c>
      <c r="R32" s="85"/>
      <c r="S32" s="28">
        <f t="shared" si="21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  <c r="Z32" s="85">
        <v>5000000</v>
      </c>
      <c r="AA32" s="85"/>
      <c r="AB32" s="28">
        <f t="shared" si="22"/>
        <v>5000000</v>
      </c>
      <c r="AC32" s="85">
        <v>5000000</v>
      </c>
      <c r="AD32" s="85"/>
      <c r="AE32" s="28">
        <f t="shared" si="23"/>
        <v>5000000</v>
      </c>
      <c r="AF32" s="85">
        <v>5000000</v>
      </c>
      <c r="AG32" s="85">
        <v>5000000</v>
      </c>
      <c r="AH32" s="28">
        <f t="shared" si="24"/>
        <v>0</v>
      </c>
      <c r="AI32" s="85">
        <v>5000000</v>
      </c>
      <c r="AJ32" s="85">
        <v>5000000</v>
      </c>
      <c r="AK32" s="28">
        <f t="shared" si="25"/>
        <v>0</v>
      </c>
      <c r="AL32" s="85">
        <v>5000000</v>
      </c>
      <c r="AM32" s="85">
        <v>5000000</v>
      </c>
      <c r="AN32" s="28">
        <f t="shared" si="26"/>
        <v>0</v>
      </c>
      <c r="AO32" s="85">
        <v>5000000</v>
      </c>
      <c r="AP32" s="85">
        <v>5000000</v>
      </c>
      <c r="AQ32" s="28">
        <f t="shared" si="27"/>
        <v>0</v>
      </c>
    </row>
    <row r="33" spans="1:43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20"/>
        <v>5000000</v>
      </c>
      <c r="Q33" s="85">
        <v>5000000</v>
      </c>
      <c r="R33" s="85"/>
      <c r="S33" s="28">
        <f t="shared" si="21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  <c r="Z33" s="85">
        <v>5000000</v>
      </c>
      <c r="AA33" s="85"/>
      <c r="AB33" s="28">
        <f t="shared" si="22"/>
        <v>5000000</v>
      </c>
      <c r="AC33" s="85">
        <v>5000000</v>
      </c>
      <c r="AD33" s="85"/>
      <c r="AE33" s="28">
        <f t="shared" si="23"/>
        <v>5000000</v>
      </c>
      <c r="AF33" s="85">
        <v>5000000</v>
      </c>
      <c r="AG33" s="85"/>
      <c r="AH33" s="28">
        <f t="shared" si="24"/>
        <v>5000000</v>
      </c>
      <c r="AI33" s="85">
        <v>5000000</v>
      </c>
      <c r="AJ33" s="85">
        <v>5000000</v>
      </c>
      <c r="AK33" s="28">
        <f t="shared" si="25"/>
        <v>0</v>
      </c>
      <c r="AL33" s="85">
        <v>5000000</v>
      </c>
      <c r="AM33" s="85">
        <v>5000000</v>
      </c>
      <c r="AN33" s="28">
        <f t="shared" si="26"/>
        <v>0</v>
      </c>
      <c r="AO33" s="85">
        <v>5000000</v>
      </c>
      <c r="AP33" s="85">
        <v>5000000</v>
      </c>
      <c r="AQ33" s="28">
        <f t="shared" si="27"/>
        <v>0</v>
      </c>
    </row>
    <row r="34" spans="1:43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20"/>
        <v>5000000</v>
      </c>
      <c r="Q34" s="85">
        <v>5000000</v>
      </c>
      <c r="R34" s="85"/>
      <c r="S34" s="28">
        <f t="shared" si="21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  <c r="Z34" s="85">
        <v>5000000</v>
      </c>
      <c r="AA34" s="85"/>
      <c r="AB34" s="28">
        <f t="shared" si="22"/>
        <v>5000000</v>
      </c>
      <c r="AC34" s="85">
        <v>5000000</v>
      </c>
      <c r="AD34" s="85"/>
      <c r="AE34" s="28">
        <f t="shared" si="23"/>
        <v>5000000</v>
      </c>
      <c r="AF34" s="85">
        <v>5000000</v>
      </c>
      <c r="AG34" s="85"/>
      <c r="AH34" s="28">
        <f t="shared" si="24"/>
        <v>5000000</v>
      </c>
      <c r="AI34" s="85">
        <v>5000000</v>
      </c>
      <c r="AJ34" s="85">
        <v>5000000</v>
      </c>
      <c r="AK34" s="28">
        <f t="shared" si="25"/>
        <v>0</v>
      </c>
      <c r="AL34" s="85">
        <v>5000000</v>
      </c>
      <c r="AM34" s="85">
        <v>5000000</v>
      </c>
      <c r="AN34" s="28">
        <f t="shared" si="26"/>
        <v>0</v>
      </c>
      <c r="AO34" s="85">
        <v>5000000</v>
      </c>
      <c r="AP34" s="85">
        <v>5000000</v>
      </c>
      <c r="AQ34" s="28">
        <f t="shared" si="27"/>
        <v>0</v>
      </c>
    </row>
    <row r="35" spans="1:43" x14ac:dyDescent="0.25">
      <c r="A35" s="79"/>
      <c r="B35" s="80"/>
      <c r="C35" s="80"/>
      <c r="D35" s="80"/>
      <c r="E35" s="80"/>
      <c r="F35" s="81"/>
      <c r="G35" s="82"/>
      <c r="H35" s="83"/>
      <c r="I35" s="2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86"/>
      <c r="AD35" s="85"/>
      <c r="AE35" s="87"/>
      <c r="AF35" s="86"/>
      <c r="AG35" s="85"/>
      <c r="AH35" s="87"/>
      <c r="AI35" s="86"/>
      <c r="AJ35" s="85"/>
      <c r="AK35" s="87"/>
      <c r="AL35" s="86"/>
      <c r="AM35" s="85"/>
      <c r="AN35" s="87"/>
      <c r="AO35" s="86"/>
      <c r="AP35" s="85"/>
      <c r="AQ35" s="87"/>
    </row>
    <row r="36" spans="1:43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108">
        <v>0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  <c r="Z36" s="85">
        <v>5000000</v>
      </c>
      <c r="AA36" s="85"/>
      <c r="AB36" s="28">
        <f t="shared" ref="AB36:AB43" si="28">J36+Z36-AA36</f>
        <v>5000000</v>
      </c>
      <c r="AC36" s="85">
        <v>5000000</v>
      </c>
      <c r="AD36" s="85">
        <v>5000000</v>
      </c>
      <c r="AE36" s="28">
        <f t="shared" ref="AE36:AE43" si="29">J36+AC36-AD36</f>
        <v>0</v>
      </c>
      <c r="AF36" s="85">
        <v>5000000</v>
      </c>
      <c r="AG36" s="85">
        <v>5000000</v>
      </c>
      <c r="AH36" s="28">
        <f t="shared" ref="AH36:AH43" si="30">J36+AF36-AG36</f>
        <v>0</v>
      </c>
      <c r="AI36" s="85">
        <v>5000000</v>
      </c>
      <c r="AJ36" s="85">
        <v>5000000</v>
      </c>
      <c r="AK36" s="28">
        <f t="shared" ref="AK36:AK43" si="31">J36+AI36-AJ36</f>
        <v>0</v>
      </c>
      <c r="AL36" s="85">
        <v>5000000</v>
      </c>
      <c r="AM36" s="85">
        <v>5000000</v>
      </c>
      <c r="AN36" s="28">
        <f t="shared" ref="AN36:AN43" si="32">J36+AL36-AM36</f>
        <v>0</v>
      </c>
      <c r="AO36" s="85">
        <v>5000000</v>
      </c>
      <c r="AP36" s="85">
        <v>5000000</v>
      </c>
      <c r="AQ36" s="28">
        <f t="shared" ref="AQ36:AQ43" si="33">J36+AO36-AP36</f>
        <v>0</v>
      </c>
    </row>
    <row r="37" spans="1:43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108">
        <v>0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  <c r="Z37" s="85">
        <v>5000000</v>
      </c>
      <c r="AA37" s="85"/>
      <c r="AB37" s="28">
        <f t="shared" si="28"/>
        <v>5000000</v>
      </c>
      <c r="AC37" s="85">
        <v>5000000</v>
      </c>
      <c r="AD37" s="85">
        <v>5000000</v>
      </c>
      <c r="AE37" s="28">
        <f t="shared" si="29"/>
        <v>0</v>
      </c>
      <c r="AF37" s="85">
        <v>5000000</v>
      </c>
      <c r="AG37" s="85">
        <v>5000000</v>
      </c>
      <c r="AH37" s="28">
        <f t="shared" si="30"/>
        <v>0</v>
      </c>
      <c r="AI37" s="85">
        <v>5000000</v>
      </c>
      <c r="AJ37" s="85">
        <v>5000000</v>
      </c>
      <c r="AK37" s="28">
        <f t="shared" si="31"/>
        <v>0</v>
      </c>
      <c r="AL37" s="85">
        <v>5000000</v>
      </c>
      <c r="AM37" s="85">
        <v>5000000</v>
      </c>
      <c r="AN37" s="28">
        <f t="shared" si="32"/>
        <v>0</v>
      </c>
      <c r="AO37" s="85">
        <v>5000000</v>
      </c>
      <c r="AP37" s="85">
        <v>5000000</v>
      </c>
      <c r="AQ37" s="28">
        <f t="shared" si="33"/>
        <v>0</v>
      </c>
    </row>
    <row r="38" spans="1:43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108">
        <v>0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  <c r="Z38" s="85">
        <v>5000000</v>
      </c>
      <c r="AA38" s="85"/>
      <c r="AB38" s="28">
        <f t="shared" si="28"/>
        <v>5000000</v>
      </c>
      <c r="AC38" s="85">
        <v>5000000</v>
      </c>
      <c r="AD38" s="85"/>
      <c r="AE38" s="28">
        <f t="shared" si="29"/>
        <v>5000000</v>
      </c>
      <c r="AF38" s="85">
        <v>5000000</v>
      </c>
      <c r="AG38" s="85">
        <v>5000000</v>
      </c>
      <c r="AH38" s="28">
        <f t="shared" si="30"/>
        <v>0</v>
      </c>
      <c r="AI38" s="85">
        <v>5000000</v>
      </c>
      <c r="AJ38" s="85">
        <v>5000000</v>
      </c>
      <c r="AK38" s="28">
        <f t="shared" si="31"/>
        <v>0</v>
      </c>
      <c r="AL38" s="85">
        <v>5000000</v>
      </c>
      <c r="AM38" s="85">
        <v>5000000</v>
      </c>
      <c r="AN38" s="28">
        <f t="shared" si="32"/>
        <v>0</v>
      </c>
      <c r="AO38" s="85">
        <v>5000000</v>
      </c>
      <c r="AP38" s="85">
        <v>5000000</v>
      </c>
      <c r="AQ38" s="28">
        <f t="shared" si="33"/>
        <v>0</v>
      </c>
    </row>
    <row r="39" spans="1:43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108">
        <v>0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  <c r="Z39" s="85">
        <v>5000000</v>
      </c>
      <c r="AA39" s="85"/>
      <c r="AB39" s="28">
        <f t="shared" si="28"/>
        <v>5000000</v>
      </c>
      <c r="AC39" s="85">
        <v>5000000</v>
      </c>
      <c r="AD39" s="85"/>
      <c r="AE39" s="28">
        <f t="shared" si="29"/>
        <v>5000000</v>
      </c>
      <c r="AF39" s="85">
        <v>5000000</v>
      </c>
      <c r="AG39" s="85"/>
      <c r="AH39" s="28">
        <f t="shared" si="30"/>
        <v>5000000</v>
      </c>
      <c r="AI39" s="85">
        <v>5000000</v>
      </c>
      <c r="AJ39" s="85">
        <v>5000000</v>
      </c>
      <c r="AK39" s="28">
        <f t="shared" si="31"/>
        <v>0</v>
      </c>
      <c r="AL39" s="85">
        <v>5000000</v>
      </c>
      <c r="AM39" s="85">
        <v>5000000</v>
      </c>
      <c r="AN39" s="28">
        <f t="shared" si="32"/>
        <v>0</v>
      </c>
      <c r="AO39" s="85">
        <v>5000000</v>
      </c>
      <c r="AP39" s="85">
        <v>5000000</v>
      </c>
      <c r="AQ39" s="28">
        <f t="shared" si="33"/>
        <v>0</v>
      </c>
    </row>
    <row r="40" spans="1:43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108">
        <v>0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  <c r="Z40" s="85">
        <v>5000000</v>
      </c>
      <c r="AA40" s="85"/>
      <c r="AB40" s="28">
        <f t="shared" si="28"/>
        <v>5000000</v>
      </c>
      <c r="AC40" s="85">
        <v>5000000</v>
      </c>
      <c r="AD40" s="85"/>
      <c r="AE40" s="28">
        <f t="shared" si="29"/>
        <v>5000000</v>
      </c>
      <c r="AF40" s="85">
        <v>5000000</v>
      </c>
      <c r="AG40" s="85"/>
      <c r="AH40" s="28">
        <f t="shared" si="30"/>
        <v>5000000</v>
      </c>
      <c r="AI40" s="85">
        <v>5000000</v>
      </c>
      <c r="AJ40" s="85">
        <v>5000000</v>
      </c>
      <c r="AK40" s="28">
        <f t="shared" si="31"/>
        <v>0</v>
      </c>
      <c r="AL40" s="85">
        <v>5000000</v>
      </c>
      <c r="AM40" s="85">
        <v>5000000</v>
      </c>
      <c r="AN40" s="28">
        <f t="shared" si="32"/>
        <v>0</v>
      </c>
      <c r="AO40" s="85">
        <v>5000000</v>
      </c>
      <c r="AP40" s="85">
        <v>5000000</v>
      </c>
      <c r="AQ40" s="28">
        <f t="shared" si="33"/>
        <v>0</v>
      </c>
    </row>
    <row r="41" spans="1:43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108">
        <v>0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  <c r="Z41" s="85">
        <v>5000000</v>
      </c>
      <c r="AA41" s="85"/>
      <c r="AB41" s="28">
        <f t="shared" si="28"/>
        <v>5000000</v>
      </c>
      <c r="AC41" s="85">
        <v>5000000</v>
      </c>
      <c r="AD41" s="85"/>
      <c r="AE41" s="28">
        <f t="shared" si="29"/>
        <v>5000000</v>
      </c>
      <c r="AF41" s="85">
        <v>5000000</v>
      </c>
      <c r="AG41" s="85"/>
      <c r="AH41" s="28">
        <f t="shared" si="30"/>
        <v>5000000</v>
      </c>
      <c r="AI41" s="85">
        <v>5000000</v>
      </c>
      <c r="AJ41" s="85">
        <v>5000000</v>
      </c>
      <c r="AK41" s="28">
        <f t="shared" si="31"/>
        <v>0</v>
      </c>
      <c r="AL41" s="85">
        <v>5000000</v>
      </c>
      <c r="AM41" s="85">
        <v>5000000</v>
      </c>
      <c r="AN41" s="28">
        <f t="shared" si="32"/>
        <v>0</v>
      </c>
      <c r="AO41" s="85">
        <v>5000000</v>
      </c>
      <c r="AP41" s="85">
        <v>5000000</v>
      </c>
      <c r="AQ41" s="28">
        <f t="shared" si="33"/>
        <v>0</v>
      </c>
    </row>
    <row r="42" spans="1:43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108">
        <v>0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  <c r="Z42" s="85">
        <v>5000000</v>
      </c>
      <c r="AA42" s="85"/>
      <c r="AB42" s="28">
        <f t="shared" si="28"/>
        <v>5000000</v>
      </c>
      <c r="AC42" s="85">
        <v>5000000</v>
      </c>
      <c r="AD42" s="85"/>
      <c r="AE42" s="28">
        <f t="shared" si="29"/>
        <v>5000000</v>
      </c>
      <c r="AF42" s="85">
        <v>5000000</v>
      </c>
      <c r="AG42" s="85"/>
      <c r="AH42" s="28">
        <f t="shared" si="30"/>
        <v>5000000</v>
      </c>
      <c r="AI42" s="85">
        <v>5000000</v>
      </c>
      <c r="AJ42" s="85">
        <v>5000000</v>
      </c>
      <c r="AK42" s="28">
        <f t="shared" si="31"/>
        <v>0</v>
      </c>
      <c r="AL42" s="85">
        <v>5000000</v>
      </c>
      <c r="AM42" s="85">
        <v>5000000</v>
      </c>
      <c r="AN42" s="28">
        <f t="shared" si="32"/>
        <v>0</v>
      </c>
      <c r="AO42" s="85">
        <v>5000000</v>
      </c>
      <c r="AP42" s="85">
        <v>5000000</v>
      </c>
      <c r="AQ42" s="28">
        <f t="shared" si="33"/>
        <v>0</v>
      </c>
    </row>
    <row r="43" spans="1:43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108">
        <v>0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  <c r="Z43" s="85">
        <v>5000000</v>
      </c>
      <c r="AA43" s="85"/>
      <c r="AB43" s="28">
        <f t="shared" si="28"/>
        <v>5000000</v>
      </c>
      <c r="AC43" s="85">
        <v>5000000</v>
      </c>
      <c r="AD43" s="85"/>
      <c r="AE43" s="28">
        <f t="shared" si="29"/>
        <v>5000000</v>
      </c>
      <c r="AF43" s="85">
        <v>5000000</v>
      </c>
      <c r="AG43" s="85"/>
      <c r="AH43" s="28">
        <f t="shared" si="30"/>
        <v>5000000</v>
      </c>
      <c r="AI43" s="85">
        <v>5000000</v>
      </c>
      <c r="AJ43" s="85">
        <v>5000000</v>
      </c>
      <c r="AK43" s="28">
        <f t="shared" si="31"/>
        <v>0</v>
      </c>
      <c r="AL43" s="85">
        <v>5000000</v>
      </c>
      <c r="AM43" s="85">
        <v>5000000</v>
      </c>
      <c r="AN43" s="28">
        <f t="shared" si="32"/>
        <v>0</v>
      </c>
      <c r="AO43" s="85">
        <v>5000000</v>
      </c>
      <c r="AP43" s="85">
        <v>5000000</v>
      </c>
      <c r="AQ43" s="28">
        <f t="shared" si="33"/>
        <v>0</v>
      </c>
    </row>
    <row r="44" spans="1:43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  <c r="Z44" s="85"/>
      <c r="AA44" s="85"/>
      <c r="AB44" s="28"/>
      <c r="AC44" s="85"/>
      <c r="AD44" s="85"/>
      <c r="AE44" s="28"/>
      <c r="AF44" s="85"/>
      <c r="AG44" s="85"/>
      <c r="AH44" s="28"/>
      <c r="AI44" s="85"/>
      <c r="AJ44" s="85"/>
      <c r="AK44" s="28"/>
      <c r="AL44" s="85"/>
      <c r="AM44" s="85"/>
      <c r="AN44" s="28"/>
      <c r="AO44" s="85"/>
      <c r="AP44" s="85"/>
      <c r="AQ44" s="28"/>
    </row>
    <row r="45" spans="1:43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0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34">J45+W45-X45</f>
        <v>5000000</v>
      </c>
      <c r="Z45" s="85">
        <v>5000000</v>
      </c>
      <c r="AA45" s="85"/>
      <c r="AB45" s="28">
        <f t="shared" ref="AB45:AB51" si="35">J45+Z45-AA45</f>
        <v>5000000</v>
      </c>
      <c r="AC45" s="85">
        <v>5000000</v>
      </c>
      <c r="AD45" s="85"/>
      <c r="AE45" s="28">
        <f t="shared" ref="AE45:AE51" si="36">J45+AC45-AD45</f>
        <v>5000000</v>
      </c>
      <c r="AF45" s="85">
        <v>5000000</v>
      </c>
      <c r="AG45" s="85"/>
      <c r="AH45" s="28">
        <f t="shared" ref="AH45:AH51" si="37">J45+AF45-AG45</f>
        <v>5000000</v>
      </c>
      <c r="AI45" s="85">
        <v>5000000</v>
      </c>
      <c r="AJ45" s="85">
        <v>5000000</v>
      </c>
      <c r="AK45" s="28">
        <f t="shared" ref="AK45:AK51" si="38">J45+AI45-AJ45</f>
        <v>0</v>
      </c>
      <c r="AL45" s="85">
        <v>5000000</v>
      </c>
      <c r="AM45" s="85">
        <v>5000000</v>
      </c>
      <c r="AN45" s="28">
        <f t="shared" ref="AN45:AN51" si="39">J45+AL45-AM45</f>
        <v>0</v>
      </c>
      <c r="AO45" s="85">
        <v>5000000</v>
      </c>
      <c r="AP45" s="85">
        <v>5000000</v>
      </c>
      <c r="AQ45" s="28">
        <f t="shared" ref="AQ45:AQ51" si="40">J45+AO45-AP45</f>
        <v>0</v>
      </c>
    </row>
    <row r="46" spans="1:43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0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34"/>
        <v>5000000</v>
      </c>
      <c r="Z46" s="85">
        <v>5000000</v>
      </c>
      <c r="AA46" s="85"/>
      <c r="AB46" s="28">
        <f t="shared" si="35"/>
        <v>5000000</v>
      </c>
      <c r="AC46" s="85">
        <v>5000000</v>
      </c>
      <c r="AD46" s="85"/>
      <c r="AE46" s="28">
        <f t="shared" si="36"/>
        <v>5000000</v>
      </c>
      <c r="AF46" s="85">
        <v>5000000</v>
      </c>
      <c r="AG46" s="85"/>
      <c r="AH46" s="28">
        <f t="shared" si="37"/>
        <v>5000000</v>
      </c>
      <c r="AI46" s="85">
        <v>5000000</v>
      </c>
      <c r="AJ46" s="85"/>
      <c r="AK46" s="28">
        <f t="shared" si="38"/>
        <v>5000000</v>
      </c>
      <c r="AL46" s="85">
        <v>5000000</v>
      </c>
      <c r="AM46" s="85">
        <v>5000000</v>
      </c>
      <c r="AN46" s="28">
        <f t="shared" si="39"/>
        <v>0</v>
      </c>
      <c r="AO46" s="85">
        <v>5000000</v>
      </c>
      <c r="AP46" s="85">
        <v>5000000</v>
      </c>
      <c r="AQ46" s="28">
        <f t="shared" si="40"/>
        <v>0</v>
      </c>
    </row>
    <row r="47" spans="1:43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0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34"/>
        <v>10000000</v>
      </c>
      <c r="Z47" s="85">
        <v>10000000</v>
      </c>
      <c r="AA47" s="85"/>
      <c r="AB47" s="28">
        <f t="shared" si="35"/>
        <v>10000000</v>
      </c>
      <c r="AC47" s="85">
        <v>10000000</v>
      </c>
      <c r="AD47" s="85"/>
      <c r="AE47" s="28">
        <f t="shared" si="36"/>
        <v>10000000</v>
      </c>
      <c r="AF47" s="85">
        <v>10000000</v>
      </c>
      <c r="AG47" s="85"/>
      <c r="AH47" s="28">
        <f t="shared" si="37"/>
        <v>10000000</v>
      </c>
      <c r="AI47" s="85">
        <v>10000000</v>
      </c>
      <c r="AJ47" s="85"/>
      <c r="AK47" s="28">
        <f t="shared" si="38"/>
        <v>10000000</v>
      </c>
      <c r="AL47" s="85">
        <v>10000000</v>
      </c>
      <c r="AM47" s="85">
        <v>10000000</v>
      </c>
      <c r="AN47" s="28">
        <f t="shared" si="39"/>
        <v>0</v>
      </c>
      <c r="AO47" s="85">
        <v>10000000</v>
      </c>
      <c r="AP47" s="85">
        <v>10000000</v>
      </c>
      <c r="AQ47" s="28">
        <f t="shared" si="40"/>
        <v>0</v>
      </c>
    </row>
    <row r="48" spans="1:43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13595.89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34"/>
        <v>5000000</v>
      </c>
      <c r="Z48" s="85">
        <v>5000000</v>
      </c>
      <c r="AA48" s="85"/>
      <c r="AB48" s="28">
        <f t="shared" si="35"/>
        <v>5000000</v>
      </c>
      <c r="AC48" s="85">
        <v>5000000</v>
      </c>
      <c r="AD48" s="85"/>
      <c r="AE48" s="28">
        <f t="shared" si="36"/>
        <v>5000000</v>
      </c>
      <c r="AF48" s="85">
        <v>5000000</v>
      </c>
      <c r="AG48" s="85"/>
      <c r="AH48" s="28">
        <f t="shared" si="37"/>
        <v>5000000</v>
      </c>
      <c r="AI48" s="85">
        <v>5000000</v>
      </c>
      <c r="AJ48" s="85"/>
      <c r="AK48" s="28">
        <f t="shared" si="38"/>
        <v>5000000</v>
      </c>
      <c r="AL48" s="85">
        <v>5000000</v>
      </c>
      <c r="AM48" s="85"/>
      <c r="AN48" s="28">
        <f t="shared" si="39"/>
        <v>5000000</v>
      </c>
      <c r="AO48" s="85">
        <v>5000000</v>
      </c>
      <c r="AP48" s="85">
        <v>5000000</v>
      </c>
      <c r="AQ48" s="28">
        <f t="shared" si="40"/>
        <v>0</v>
      </c>
    </row>
    <row r="49" spans="1:43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12821.92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34"/>
        <v>5000000</v>
      </c>
      <c r="Z49" s="85">
        <v>5000000</v>
      </c>
      <c r="AA49" s="85"/>
      <c r="AB49" s="28">
        <f t="shared" si="35"/>
        <v>5000000</v>
      </c>
      <c r="AC49" s="85">
        <v>5000000</v>
      </c>
      <c r="AD49" s="85"/>
      <c r="AE49" s="28">
        <f t="shared" si="36"/>
        <v>5000000</v>
      </c>
      <c r="AF49" s="85">
        <v>5000000</v>
      </c>
      <c r="AG49" s="85"/>
      <c r="AH49" s="28">
        <f t="shared" si="37"/>
        <v>5000000</v>
      </c>
      <c r="AI49" s="85">
        <v>5000000</v>
      </c>
      <c r="AJ49" s="85"/>
      <c r="AK49" s="28">
        <f t="shared" si="38"/>
        <v>5000000</v>
      </c>
      <c r="AL49" s="85">
        <v>5000000</v>
      </c>
      <c r="AM49" s="85"/>
      <c r="AN49" s="28">
        <f t="shared" si="39"/>
        <v>5000000</v>
      </c>
      <c r="AO49" s="85">
        <v>5000000</v>
      </c>
      <c r="AP49" s="85">
        <v>5000000</v>
      </c>
      <c r="AQ49" s="28">
        <f t="shared" si="40"/>
        <v>0</v>
      </c>
    </row>
    <row r="50" spans="1:43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16349.32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34"/>
        <v>5000000</v>
      </c>
      <c r="Z50" s="85">
        <v>5000000</v>
      </c>
      <c r="AA50" s="85"/>
      <c r="AB50" s="28">
        <f t="shared" si="35"/>
        <v>5000000</v>
      </c>
      <c r="AC50" s="85">
        <v>5000000</v>
      </c>
      <c r="AD50" s="85"/>
      <c r="AE50" s="28">
        <f t="shared" si="36"/>
        <v>5000000</v>
      </c>
      <c r="AF50" s="85">
        <v>5000000</v>
      </c>
      <c r="AG50" s="85"/>
      <c r="AH50" s="28">
        <f t="shared" si="37"/>
        <v>5000000</v>
      </c>
      <c r="AI50" s="85">
        <v>5000000</v>
      </c>
      <c r="AJ50" s="85"/>
      <c r="AK50" s="28">
        <f t="shared" si="38"/>
        <v>5000000</v>
      </c>
      <c r="AL50" s="85">
        <v>5000000</v>
      </c>
      <c r="AM50" s="85"/>
      <c r="AN50" s="28">
        <f t="shared" si="39"/>
        <v>5000000</v>
      </c>
      <c r="AO50" s="85">
        <v>5000000</v>
      </c>
      <c r="AP50" s="85"/>
      <c r="AQ50" s="28">
        <f t="shared" si="40"/>
        <v>5000000</v>
      </c>
    </row>
    <row r="51" spans="1:43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17410.96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34"/>
        <v>5000000</v>
      </c>
      <c r="Z51" s="85">
        <v>5000000</v>
      </c>
      <c r="AA51" s="85"/>
      <c r="AB51" s="28">
        <f t="shared" si="35"/>
        <v>5000000</v>
      </c>
      <c r="AC51" s="85">
        <v>5000000</v>
      </c>
      <c r="AD51" s="85"/>
      <c r="AE51" s="28">
        <f t="shared" si="36"/>
        <v>5000000</v>
      </c>
      <c r="AF51" s="85">
        <v>5000000</v>
      </c>
      <c r="AG51" s="85"/>
      <c r="AH51" s="28">
        <f t="shared" si="37"/>
        <v>5000000</v>
      </c>
      <c r="AI51" s="85">
        <v>5000000</v>
      </c>
      <c r="AJ51" s="85"/>
      <c r="AK51" s="28">
        <f t="shared" si="38"/>
        <v>5000000</v>
      </c>
      <c r="AL51" s="85">
        <v>5000000</v>
      </c>
      <c r="AM51" s="85"/>
      <c r="AN51" s="28">
        <f t="shared" si="39"/>
        <v>5000000</v>
      </c>
      <c r="AO51" s="85">
        <v>5000000</v>
      </c>
      <c r="AP51" s="85"/>
      <c r="AQ51" s="28">
        <f t="shared" si="40"/>
        <v>5000000</v>
      </c>
    </row>
    <row r="52" spans="1:43" x14ac:dyDescent="0.25">
      <c r="A52" s="79"/>
      <c r="B52" s="80"/>
      <c r="C52" s="80"/>
      <c r="D52" s="80"/>
      <c r="E52" s="80"/>
      <c r="F52" s="81"/>
      <c r="G52" s="82"/>
      <c r="H52" s="83"/>
      <c r="I52" s="2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28"/>
      <c r="W52" s="86"/>
      <c r="X52" s="85"/>
      <c r="Y52" s="28"/>
      <c r="Z52" s="86"/>
      <c r="AA52" s="85"/>
      <c r="AB52" s="28"/>
      <c r="AC52" s="86"/>
      <c r="AD52" s="85"/>
      <c r="AE52" s="28"/>
      <c r="AF52" s="86"/>
      <c r="AG52" s="85"/>
      <c r="AH52" s="28"/>
      <c r="AI52" s="86"/>
      <c r="AJ52" s="85"/>
      <c r="AK52" s="28"/>
      <c r="AL52" s="86"/>
      <c r="AM52" s="85"/>
      <c r="AN52" s="28"/>
      <c r="AO52" s="86"/>
      <c r="AP52" s="85"/>
      <c r="AQ52" s="28"/>
    </row>
    <row r="53" spans="1:43" x14ac:dyDescent="0.25">
      <c r="A53" s="107">
        <v>44182</v>
      </c>
      <c r="B53" s="24" t="s">
        <v>93</v>
      </c>
      <c r="C53" s="24">
        <v>389</v>
      </c>
      <c r="D53" s="24" t="s">
        <v>84</v>
      </c>
      <c r="E53" s="24">
        <v>74880054785</v>
      </c>
      <c r="F53" s="30">
        <v>3.85E-2</v>
      </c>
      <c r="G53" s="31">
        <v>32</v>
      </c>
      <c r="H53" s="29">
        <v>44214</v>
      </c>
      <c r="I53" s="108">
        <v>0</v>
      </c>
      <c r="J53" s="85"/>
      <c r="K53" s="27"/>
      <c r="L53" s="85"/>
      <c r="M53" s="28"/>
      <c r="N53" s="85">
        <v>5000000</v>
      </c>
      <c r="O53" s="85"/>
      <c r="P53" s="28">
        <f t="shared" ref="P53:P61" si="41">J53+N53-O53</f>
        <v>5000000</v>
      </c>
      <c r="Q53" s="85">
        <v>5000000</v>
      </c>
      <c r="R53" s="85"/>
      <c r="S53" s="28">
        <f t="shared" ref="S53:S61" si="42">J53+Q53-R53</f>
        <v>5000000</v>
      </c>
      <c r="T53" s="85">
        <v>5000000</v>
      </c>
      <c r="U53" s="85"/>
      <c r="V53" s="28">
        <f t="shared" ref="V53:V61" si="43">J53+T53-U53</f>
        <v>5000000</v>
      </c>
      <c r="W53" s="85">
        <v>5000000</v>
      </c>
      <c r="X53" s="85">
        <v>5000000</v>
      </c>
      <c r="Y53" s="28">
        <f t="shared" ref="Y53:Y61" si="44">J53+W53-X53</f>
        <v>0</v>
      </c>
      <c r="Z53" s="27">
        <v>10000000</v>
      </c>
      <c r="AA53" s="85"/>
      <c r="AB53" s="28">
        <f t="shared" ref="AB53:AB61" si="45">J53+Z53-AA53</f>
        <v>10000000</v>
      </c>
      <c r="AC53" s="27">
        <v>10000000</v>
      </c>
      <c r="AD53" s="85">
        <v>10000000</v>
      </c>
      <c r="AE53" s="28">
        <f t="shared" ref="AE53:AE66" si="46">J53+AC53-AD53</f>
        <v>0</v>
      </c>
      <c r="AF53" s="27">
        <v>10000000</v>
      </c>
      <c r="AG53" s="85">
        <v>10000000</v>
      </c>
      <c r="AH53" s="28">
        <f t="shared" ref="AH53:AH61" si="47">J53+AF53-AG53</f>
        <v>0</v>
      </c>
      <c r="AI53" s="27">
        <v>10000000</v>
      </c>
      <c r="AJ53" s="85">
        <v>10000000</v>
      </c>
      <c r="AK53" s="28">
        <f t="shared" ref="AK53:AK61" si="48">J53+AI53-AJ53</f>
        <v>0</v>
      </c>
      <c r="AL53" s="27">
        <v>10000000</v>
      </c>
      <c r="AM53" s="85">
        <v>10000000</v>
      </c>
      <c r="AN53" s="28">
        <f t="shared" ref="AN53:AN61" si="49">J53+AL53-AM53</f>
        <v>0</v>
      </c>
      <c r="AO53" s="27">
        <v>10000000</v>
      </c>
      <c r="AP53" s="85">
        <v>10000000</v>
      </c>
      <c r="AQ53" s="28">
        <f t="shared" ref="AQ53:AQ61" si="50">J53+AO53-AP53</f>
        <v>0</v>
      </c>
    </row>
    <row r="54" spans="1:43" x14ac:dyDescent="0.25">
      <c r="A54" s="107">
        <v>44182</v>
      </c>
      <c r="B54" s="24" t="s">
        <v>18</v>
      </c>
      <c r="C54" s="24">
        <v>390</v>
      </c>
      <c r="D54" s="24" t="s">
        <v>84</v>
      </c>
      <c r="E54" s="24" t="s">
        <v>144</v>
      </c>
      <c r="F54" s="30">
        <v>4.2999999999999997E-2</v>
      </c>
      <c r="G54" s="31">
        <v>123</v>
      </c>
      <c r="H54" s="29">
        <v>44305</v>
      </c>
      <c r="I54" s="108">
        <v>0</v>
      </c>
      <c r="J54" s="85"/>
      <c r="K54" s="27"/>
      <c r="L54" s="85"/>
      <c r="M54" s="28"/>
      <c r="N54" s="85">
        <v>5000000</v>
      </c>
      <c r="O54" s="85"/>
      <c r="P54" s="28">
        <f t="shared" si="41"/>
        <v>5000000</v>
      </c>
      <c r="Q54" s="85">
        <v>5000000</v>
      </c>
      <c r="R54" s="85"/>
      <c r="S54" s="28">
        <f t="shared" si="42"/>
        <v>5000000</v>
      </c>
      <c r="T54" s="85">
        <v>5000000</v>
      </c>
      <c r="U54" s="85"/>
      <c r="V54" s="28">
        <f t="shared" si="43"/>
        <v>5000000</v>
      </c>
      <c r="W54" s="85">
        <v>5000000</v>
      </c>
      <c r="X54" s="85">
        <v>5000000</v>
      </c>
      <c r="Y54" s="28">
        <f t="shared" si="44"/>
        <v>0</v>
      </c>
      <c r="Z54" s="27">
        <v>5000000</v>
      </c>
      <c r="AA54" s="85"/>
      <c r="AB54" s="28">
        <f t="shared" si="45"/>
        <v>5000000</v>
      </c>
      <c r="AC54" s="27">
        <v>5000000</v>
      </c>
      <c r="AD54" s="85"/>
      <c r="AE54" s="28">
        <f t="shared" si="46"/>
        <v>5000000</v>
      </c>
      <c r="AF54" s="27">
        <v>5000000</v>
      </c>
      <c r="AG54" s="85"/>
      <c r="AH54" s="28">
        <f t="shared" si="47"/>
        <v>5000000</v>
      </c>
      <c r="AI54" s="27">
        <v>5000000</v>
      </c>
      <c r="AJ54" s="85"/>
      <c r="AK54" s="28">
        <f t="shared" si="48"/>
        <v>5000000</v>
      </c>
      <c r="AL54" s="27">
        <v>5000000</v>
      </c>
      <c r="AM54" s="85">
        <v>5000000</v>
      </c>
      <c r="AN54" s="28">
        <f t="shared" si="49"/>
        <v>0</v>
      </c>
      <c r="AO54" s="27">
        <v>5000000</v>
      </c>
      <c r="AP54" s="85">
        <v>5000000</v>
      </c>
      <c r="AQ54" s="28">
        <f t="shared" si="50"/>
        <v>0</v>
      </c>
    </row>
    <row r="55" spans="1:43" x14ac:dyDescent="0.25">
      <c r="A55" s="107">
        <v>44182</v>
      </c>
      <c r="B55" s="24" t="s">
        <v>43</v>
      </c>
      <c r="C55" s="24">
        <v>391</v>
      </c>
      <c r="D55" s="24" t="s">
        <v>84</v>
      </c>
      <c r="E55" s="24" t="s">
        <v>145</v>
      </c>
      <c r="F55" s="32">
        <v>4.5499999999999999E-2</v>
      </c>
      <c r="G55" s="31">
        <v>123</v>
      </c>
      <c r="H55" s="29">
        <v>44305</v>
      </c>
      <c r="I55" s="108">
        <v>0</v>
      </c>
      <c r="J55" s="85"/>
      <c r="K55" s="27"/>
      <c r="L55" s="85"/>
      <c r="M55" s="28"/>
      <c r="N55" s="85">
        <v>5000000</v>
      </c>
      <c r="O55" s="85"/>
      <c r="P55" s="28">
        <f t="shared" si="41"/>
        <v>5000000</v>
      </c>
      <c r="Q55" s="85">
        <v>5000000</v>
      </c>
      <c r="R55" s="85"/>
      <c r="S55" s="28">
        <f t="shared" si="42"/>
        <v>5000000</v>
      </c>
      <c r="T55" s="85">
        <v>5000000</v>
      </c>
      <c r="U55" s="85"/>
      <c r="V55" s="28">
        <f t="shared" si="43"/>
        <v>5000000</v>
      </c>
      <c r="W55" s="85">
        <v>5000000</v>
      </c>
      <c r="X55" s="85">
        <v>5000000</v>
      </c>
      <c r="Y55" s="28">
        <f t="shared" si="44"/>
        <v>0</v>
      </c>
      <c r="Z55" s="27">
        <v>5000000</v>
      </c>
      <c r="AA55" s="85"/>
      <c r="AB55" s="28">
        <f t="shared" si="45"/>
        <v>5000000</v>
      </c>
      <c r="AC55" s="27">
        <v>5000000</v>
      </c>
      <c r="AD55" s="85"/>
      <c r="AE55" s="28">
        <f t="shared" si="46"/>
        <v>5000000</v>
      </c>
      <c r="AF55" s="27">
        <v>5000000</v>
      </c>
      <c r="AG55" s="85"/>
      <c r="AH55" s="28">
        <f t="shared" si="47"/>
        <v>5000000</v>
      </c>
      <c r="AI55" s="27">
        <v>5000000</v>
      </c>
      <c r="AJ55" s="85"/>
      <c r="AK55" s="28">
        <f t="shared" si="48"/>
        <v>5000000</v>
      </c>
      <c r="AL55" s="27">
        <v>5000000</v>
      </c>
      <c r="AM55" s="85">
        <v>5000000</v>
      </c>
      <c r="AN55" s="28">
        <f t="shared" si="49"/>
        <v>0</v>
      </c>
      <c r="AO55" s="27">
        <v>5000000</v>
      </c>
      <c r="AP55" s="85">
        <v>5000000</v>
      </c>
      <c r="AQ55" s="28">
        <f t="shared" si="50"/>
        <v>0</v>
      </c>
    </row>
    <row r="56" spans="1:43" x14ac:dyDescent="0.25">
      <c r="A56" s="107">
        <v>44182</v>
      </c>
      <c r="B56" s="24" t="s">
        <v>18</v>
      </c>
      <c r="C56" s="24">
        <v>392</v>
      </c>
      <c r="D56" s="24" t="s">
        <v>84</v>
      </c>
      <c r="E56" s="24" t="s">
        <v>146</v>
      </c>
      <c r="F56" s="30">
        <v>4.3999999999999997E-2</v>
      </c>
      <c r="G56" s="31">
        <v>151</v>
      </c>
      <c r="H56" s="29">
        <v>44333</v>
      </c>
      <c r="I56" s="108">
        <v>9643.84</v>
      </c>
      <c r="J56" s="85"/>
      <c r="K56" s="27"/>
      <c r="L56" s="85"/>
      <c r="M56" s="28"/>
      <c r="N56" s="85">
        <v>5000000</v>
      </c>
      <c r="O56" s="85"/>
      <c r="P56" s="28">
        <f t="shared" si="41"/>
        <v>5000000</v>
      </c>
      <c r="Q56" s="85">
        <v>5000000</v>
      </c>
      <c r="R56" s="85"/>
      <c r="S56" s="28">
        <f t="shared" si="42"/>
        <v>5000000</v>
      </c>
      <c r="T56" s="85">
        <v>5000000</v>
      </c>
      <c r="U56" s="85"/>
      <c r="V56" s="28">
        <f t="shared" si="43"/>
        <v>5000000</v>
      </c>
      <c r="W56" s="85">
        <v>5000000</v>
      </c>
      <c r="X56" s="85"/>
      <c r="Y56" s="28">
        <f t="shared" si="44"/>
        <v>5000000</v>
      </c>
      <c r="Z56" s="27">
        <v>5000000</v>
      </c>
      <c r="AA56" s="85"/>
      <c r="AB56" s="28">
        <f t="shared" si="45"/>
        <v>5000000</v>
      </c>
      <c r="AC56" s="27">
        <v>5000000</v>
      </c>
      <c r="AD56" s="85"/>
      <c r="AE56" s="28">
        <f t="shared" si="46"/>
        <v>5000000</v>
      </c>
      <c r="AF56" s="27">
        <v>5000000</v>
      </c>
      <c r="AG56" s="85"/>
      <c r="AH56" s="28">
        <f t="shared" si="47"/>
        <v>5000000</v>
      </c>
      <c r="AI56" s="27">
        <v>5000000</v>
      </c>
      <c r="AJ56" s="85"/>
      <c r="AK56" s="28">
        <f t="shared" si="48"/>
        <v>5000000</v>
      </c>
      <c r="AL56" s="27">
        <v>5000000</v>
      </c>
      <c r="AM56" s="85"/>
      <c r="AN56" s="28">
        <f t="shared" si="49"/>
        <v>5000000</v>
      </c>
      <c r="AO56" s="27">
        <v>5000000</v>
      </c>
      <c r="AP56" s="85">
        <v>5000000</v>
      </c>
      <c r="AQ56" s="28">
        <f t="shared" si="50"/>
        <v>0</v>
      </c>
    </row>
    <row r="57" spans="1:43" x14ac:dyDescent="0.25">
      <c r="A57" s="107">
        <v>44182</v>
      </c>
      <c r="B57" s="24" t="s">
        <v>43</v>
      </c>
      <c r="C57" s="24">
        <v>393</v>
      </c>
      <c r="D57" s="24" t="s">
        <v>84</v>
      </c>
      <c r="E57" s="24" t="s">
        <v>147</v>
      </c>
      <c r="F57" s="32">
        <v>4.6249999999999999E-2</v>
      </c>
      <c r="G57" s="31">
        <v>151</v>
      </c>
      <c r="H57" s="29">
        <v>44333</v>
      </c>
      <c r="I57" s="108">
        <v>10136.99</v>
      </c>
      <c r="J57" s="85"/>
      <c r="K57" s="27"/>
      <c r="L57" s="85"/>
      <c r="M57" s="28"/>
      <c r="N57" s="85">
        <v>5000000</v>
      </c>
      <c r="O57" s="85"/>
      <c r="P57" s="28">
        <f t="shared" si="41"/>
        <v>5000000</v>
      </c>
      <c r="Q57" s="85">
        <v>5000000</v>
      </c>
      <c r="R57" s="85"/>
      <c r="S57" s="28">
        <f t="shared" si="42"/>
        <v>5000000</v>
      </c>
      <c r="T57" s="85">
        <v>5000000</v>
      </c>
      <c r="U57" s="85"/>
      <c r="V57" s="28">
        <f t="shared" si="43"/>
        <v>5000000</v>
      </c>
      <c r="W57" s="85">
        <v>5000000</v>
      </c>
      <c r="X57" s="85"/>
      <c r="Y57" s="28">
        <f t="shared" si="44"/>
        <v>5000000</v>
      </c>
      <c r="Z57" s="27">
        <v>5000000</v>
      </c>
      <c r="AA57" s="85"/>
      <c r="AB57" s="28">
        <f t="shared" si="45"/>
        <v>5000000</v>
      </c>
      <c r="AC57" s="27">
        <v>5000000</v>
      </c>
      <c r="AD57" s="85"/>
      <c r="AE57" s="28">
        <f t="shared" si="46"/>
        <v>5000000</v>
      </c>
      <c r="AF57" s="27">
        <v>5000000</v>
      </c>
      <c r="AG57" s="85"/>
      <c r="AH57" s="28">
        <f t="shared" si="47"/>
        <v>5000000</v>
      </c>
      <c r="AI57" s="27">
        <v>5000000</v>
      </c>
      <c r="AJ57" s="85"/>
      <c r="AK57" s="28">
        <f t="shared" si="48"/>
        <v>5000000</v>
      </c>
      <c r="AL57" s="27">
        <v>5000000</v>
      </c>
      <c r="AM57" s="85"/>
      <c r="AN57" s="28">
        <f t="shared" si="49"/>
        <v>5000000</v>
      </c>
      <c r="AO57" s="27">
        <v>5000000</v>
      </c>
      <c r="AP57" s="85">
        <v>5000000</v>
      </c>
      <c r="AQ57" s="28">
        <f t="shared" si="50"/>
        <v>0</v>
      </c>
    </row>
    <row r="58" spans="1:43" x14ac:dyDescent="0.25">
      <c r="A58" s="107">
        <v>44182</v>
      </c>
      <c r="B58" s="24" t="s">
        <v>18</v>
      </c>
      <c r="C58" s="24">
        <v>394</v>
      </c>
      <c r="D58" s="24" t="s">
        <v>84</v>
      </c>
      <c r="E58" s="24" t="s">
        <v>148</v>
      </c>
      <c r="F58" s="30">
        <v>4.4499999999999998E-2</v>
      </c>
      <c r="G58" s="31">
        <v>182</v>
      </c>
      <c r="H58" s="29">
        <v>44364</v>
      </c>
      <c r="I58" s="108">
        <v>18897.259999999998</v>
      </c>
      <c r="J58" s="85"/>
      <c r="K58" s="27"/>
      <c r="L58" s="85"/>
      <c r="M58" s="28"/>
      <c r="N58" s="85">
        <v>5000000</v>
      </c>
      <c r="O58" s="85"/>
      <c r="P58" s="28">
        <f t="shared" si="41"/>
        <v>5000000</v>
      </c>
      <c r="Q58" s="85">
        <v>5000000</v>
      </c>
      <c r="R58" s="85"/>
      <c r="S58" s="28">
        <f t="shared" si="42"/>
        <v>5000000</v>
      </c>
      <c r="T58" s="85">
        <v>5000000</v>
      </c>
      <c r="U58" s="85"/>
      <c r="V58" s="28">
        <f t="shared" si="43"/>
        <v>5000000</v>
      </c>
      <c r="W58" s="85">
        <v>5000000</v>
      </c>
      <c r="X58" s="85"/>
      <c r="Y58" s="28">
        <f t="shared" si="44"/>
        <v>5000000</v>
      </c>
      <c r="Z58" s="27">
        <v>5000000</v>
      </c>
      <c r="AA58" s="85"/>
      <c r="AB58" s="28">
        <f t="shared" si="45"/>
        <v>5000000</v>
      </c>
      <c r="AC58" s="27">
        <v>5000000</v>
      </c>
      <c r="AD58" s="85"/>
      <c r="AE58" s="28">
        <f t="shared" si="46"/>
        <v>5000000</v>
      </c>
      <c r="AF58" s="27">
        <v>5000000</v>
      </c>
      <c r="AG58" s="85"/>
      <c r="AH58" s="28">
        <f t="shared" si="47"/>
        <v>5000000</v>
      </c>
      <c r="AI58" s="27">
        <v>5000000</v>
      </c>
      <c r="AJ58" s="85"/>
      <c r="AK58" s="28">
        <f t="shared" si="48"/>
        <v>5000000</v>
      </c>
      <c r="AL58" s="27">
        <v>5000000</v>
      </c>
      <c r="AM58" s="85"/>
      <c r="AN58" s="28">
        <f t="shared" si="49"/>
        <v>5000000</v>
      </c>
      <c r="AO58" s="27">
        <v>5000000</v>
      </c>
      <c r="AP58" s="85"/>
      <c r="AQ58" s="28">
        <f t="shared" si="50"/>
        <v>5000000</v>
      </c>
    </row>
    <row r="59" spans="1:43" x14ac:dyDescent="0.25">
      <c r="A59" s="107">
        <v>44182</v>
      </c>
      <c r="B59" s="24" t="s">
        <v>43</v>
      </c>
      <c r="C59" s="24">
        <v>395</v>
      </c>
      <c r="D59" s="24" t="s">
        <v>84</v>
      </c>
      <c r="E59" s="24" t="s">
        <v>149</v>
      </c>
      <c r="F59" s="32">
        <v>4.7E-2</v>
      </c>
      <c r="G59" s="31">
        <v>182</v>
      </c>
      <c r="H59" s="29">
        <v>44364</v>
      </c>
      <c r="I59" s="108">
        <v>19958.900000000001</v>
      </c>
      <c r="J59" s="85"/>
      <c r="K59" s="27"/>
      <c r="L59" s="85"/>
      <c r="M59" s="28"/>
      <c r="N59" s="85">
        <v>5000000</v>
      </c>
      <c r="O59" s="85"/>
      <c r="P59" s="28">
        <f t="shared" si="41"/>
        <v>5000000</v>
      </c>
      <c r="Q59" s="85">
        <v>5000000</v>
      </c>
      <c r="R59" s="85"/>
      <c r="S59" s="28">
        <f t="shared" si="42"/>
        <v>5000000</v>
      </c>
      <c r="T59" s="85">
        <v>5000000</v>
      </c>
      <c r="U59" s="85"/>
      <c r="V59" s="28">
        <f t="shared" si="43"/>
        <v>5000000</v>
      </c>
      <c r="W59" s="85">
        <v>5000000</v>
      </c>
      <c r="X59" s="85"/>
      <c r="Y59" s="28">
        <f t="shared" si="44"/>
        <v>5000000</v>
      </c>
      <c r="Z59" s="27">
        <v>5000000</v>
      </c>
      <c r="AA59" s="85"/>
      <c r="AB59" s="28">
        <f t="shared" si="45"/>
        <v>5000000</v>
      </c>
      <c r="AC59" s="27">
        <v>5000000</v>
      </c>
      <c r="AD59" s="85"/>
      <c r="AE59" s="28">
        <f t="shared" si="46"/>
        <v>5000000</v>
      </c>
      <c r="AF59" s="27">
        <v>5000000</v>
      </c>
      <c r="AG59" s="85"/>
      <c r="AH59" s="28">
        <f t="shared" si="47"/>
        <v>5000000</v>
      </c>
      <c r="AI59" s="27">
        <v>5000000</v>
      </c>
      <c r="AJ59" s="85"/>
      <c r="AK59" s="28">
        <f t="shared" si="48"/>
        <v>5000000</v>
      </c>
      <c r="AL59" s="27">
        <v>5000000</v>
      </c>
      <c r="AM59" s="85"/>
      <c r="AN59" s="28">
        <f t="shared" si="49"/>
        <v>5000000</v>
      </c>
      <c r="AO59" s="27">
        <v>5000000</v>
      </c>
      <c r="AP59" s="85"/>
      <c r="AQ59" s="28">
        <f t="shared" si="50"/>
        <v>5000000</v>
      </c>
    </row>
    <row r="60" spans="1:43" x14ac:dyDescent="0.25">
      <c r="A60" s="107">
        <v>44182</v>
      </c>
      <c r="B60" s="24" t="s">
        <v>18</v>
      </c>
      <c r="C60" s="24">
        <v>396</v>
      </c>
      <c r="D60" s="24" t="s">
        <v>84</v>
      </c>
      <c r="E60" s="24" t="s">
        <v>150</v>
      </c>
      <c r="F60" s="30">
        <v>4.4999999999999998E-2</v>
      </c>
      <c r="G60" s="31">
        <v>214</v>
      </c>
      <c r="H60" s="29">
        <v>44396</v>
      </c>
      <c r="I60" s="108">
        <v>19109.59</v>
      </c>
      <c r="J60" s="85"/>
      <c r="K60" s="27"/>
      <c r="L60" s="85"/>
      <c r="M60" s="28"/>
      <c r="N60" s="85">
        <v>5000000</v>
      </c>
      <c r="O60" s="85"/>
      <c r="P60" s="28">
        <f t="shared" si="41"/>
        <v>5000000</v>
      </c>
      <c r="Q60" s="85">
        <v>5000000</v>
      </c>
      <c r="R60" s="85"/>
      <c r="S60" s="28">
        <f t="shared" si="42"/>
        <v>5000000</v>
      </c>
      <c r="T60" s="85">
        <v>5000000</v>
      </c>
      <c r="U60" s="85"/>
      <c r="V60" s="28">
        <f t="shared" si="43"/>
        <v>5000000</v>
      </c>
      <c r="W60" s="85">
        <v>5000000</v>
      </c>
      <c r="X60" s="85"/>
      <c r="Y60" s="28">
        <f t="shared" si="44"/>
        <v>5000000</v>
      </c>
      <c r="Z60" s="27">
        <v>5000000</v>
      </c>
      <c r="AA60" s="85"/>
      <c r="AB60" s="28">
        <f t="shared" si="45"/>
        <v>5000000</v>
      </c>
      <c r="AC60" s="27">
        <v>5000000</v>
      </c>
      <c r="AD60" s="85"/>
      <c r="AE60" s="28">
        <f t="shared" si="46"/>
        <v>5000000</v>
      </c>
      <c r="AF60" s="27">
        <v>5000000</v>
      </c>
      <c r="AG60" s="85"/>
      <c r="AH60" s="28">
        <f t="shared" si="47"/>
        <v>5000000</v>
      </c>
      <c r="AI60" s="27">
        <v>5000000</v>
      </c>
      <c r="AJ60" s="85"/>
      <c r="AK60" s="28">
        <f t="shared" si="48"/>
        <v>5000000</v>
      </c>
      <c r="AL60" s="27">
        <v>5000000</v>
      </c>
      <c r="AM60" s="85"/>
      <c r="AN60" s="28">
        <f t="shared" si="49"/>
        <v>5000000</v>
      </c>
      <c r="AO60" s="27">
        <v>5000000</v>
      </c>
      <c r="AP60" s="85"/>
      <c r="AQ60" s="28">
        <f t="shared" si="50"/>
        <v>5000000</v>
      </c>
    </row>
    <row r="61" spans="1:43" x14ac:dyDescent="0.25">
      <c r="A61" s="107">
        <v>44182</v>
      </c>
      <c r="B61" s="24" t="s">
        <v>43</v>
      </c>
      <c r="C61" s="24">
        <v>397</v>
      </c>
      <c r="D61" s="24" t="s">
        <v>84</v>
      </c>
      <c r="E61" s="24" t="s">
        <v>151</v>
      </c>
      <c r="F61" s="32">
        <v>4.7500000000000001E-2</v>
      </c>
      <c r="G61" s="31">
        <v>214</v>
      </c>
      <c r="H61" s="29">
        <v>44396</v>
      </c>
      <c r="I61" s="108">
        <v>20171.23</v>
      </c>
      <c r="J61" s="85"/>
      <c r="K61" s="27"/>
      <c r="L61" s="85"/>
      <c r="M61" s="28"/>
      <c r="N61" s="85">
        <v>5000000</v>
      </c>
      <c r="O61" s="85"/>
      <c r="P61" s="28">
        <f t="shared" si="41"/>
        <v>5000000</v>
      </c>
      <c r="Q61" s="85">
        <v>5000000</v>
      </c>
      <c r="R61" s="85"/>
      <c r="S61" s="28">
        <f t="shared" si="42"/>
        <v>5000000</v>
      </c>
      <c r="T61" s="85">
        <v>5000000</v>
      </c>
      <c r="U61" s="85"/>
      <c r="V61" s="28">
        <f t="shared" si="43"/>
        <v>5000000</v>
      </c>
      <c r="W61" s="85">
        <v>5000000</v>
      </c>
      <c r="X61" s="85"/>
      <c r="Y61" s="28">
        <f t="shared" si="44"/>
        <v>5000000</v>
      </c>
      <c r="Z61" s="27">
        <v>5000000</v>
      </c>
      <c r="AA61" s="85"/>
      <c r="AB61" s="28">
        <f t="shared" si="45"/>
        <v>5000000</v>
      </c>
      <c r="AC61" s="27">
        <v>5000000</v>
      </c>
      <c r="AD61" s="85"/>
      <c r="AE61" s="28">
        <f t="shared" si="46"/>
        <v>5000000</v>
      </c>
      <c r="AF61" s="27">
        <v>5000000</v>
      </c>
      <c r="AG61" s="85"/>
      <c r="AH61" s="28">
        <f t="shared" si="47"/>
        <v>5000000</v>
      </c>
      <c r="AI61" s="27">
        <v>5000000</v>
      </c>
      <c r="AJ61" s="85"/>
      <c r="AK61" s="28">
        <f t="shared" si="48"/>
        <v>5000000</v>
      </c>
      <c r="AL61" s="27">
        <v>5000000</v>
      </c>
      <c r="AM61" s="85"/>
      <c r="AN61" s="28">
        <f t="shared" si="49"/>
        <v>5000000</v>
      </c>
      <c r="AO61" s="27">
        <v>5000000</v>
      </c>
      <c r="AP61" s="85"/>
      <c r="AQ61" s="28">
        <f t="shared" si="50"/>
        <v>5000000</v>
      </c>
    </row>
    <row r="62" spans="1:43" x14ac:dyDescent="0.25">
      <c r="A62" s="79"/>
      <c r="B62" s="80"/>
      <c r="C62" s="80"/>
      <c r="D62" s="80"/>
      <c r="E62" s="80"/>
      <c r="F62" s="81"/>
      <c r="G62" s="82"/>
      <c r="H62" s="83"/>
      <c r="I62" s="84"/>
      <c r="J62" s="85"/>
      <c r="K62" s="86"/>
      <c r="L62" s="85"/>
      <c r="M62" s="87"/>
      <c r="N62" s="86"/>
      <c r="O62" s="85"/>
      <c r="P62" s="87"/>
      <c r="Q62" s="86"/>
      <c r="R62" s="85"/>
      <c r="S62" s="87"/>
      <c r="T62" s="86"/>
      <c r="U62" s="85"/>
      <c r="V62" s="87"/>
      <c r="W62" s="86"/>
      <c r="X62" s="85"/>
      <c r="Y62" s="87"/>
      <c r="Z62" s="86"/>
      <c r="AA62" s="85"/>
      <c r="AB62" s="87"/>
      <c r="AC62" s="86"/>
      <c r="AD62" s="85"/>
      <c r="AE62" s="87"/>
      <c r="AF62" s="86"/>
      <c r="AG62" s="85"/>
      <c r="AH62" s="87"/>
      <c r="AI62" s="86"/>
      <c r="AJ62" s="85"/>
      <c r="AK62" s="87"/>
      <c r="AL62" s="86"/>
      <c r="AM62" s="85"/>
      <c r="AN62" s="87"/>
      <c r="AO62" s="86"/>
      <c r="AP62" s="85"/>
      <c r="AQ62" s="87"/>
    </row>
    <row r="63" spans="1:43" x14ac:dyDescent="0.25">
      <c r="A63" s="107">
        <v>44222</v>
      </c>
      <c r="B63" s="24" t="s">
        <v>18</v>
      </c>
      <c r="C63" s="24">
        <v>398</v>
      </c>
      <c r="D63" s="24" t="s">
        <v>84</v>
      </c>
      <c r="E63" s="24" t="s">
        <v>154</v>
      </c>
      <c r="F63" s="30">
        <v>4.5499999999999999E-2</v>
      </c>
      <c r="G63" s="31">
        <v>181</v>
      </c>
      <c r="H63" s="29">
        <v>44403</v>
      </c>
      <c r="I63" s="84">
        <v>19321.919999999998</v>
      </c>
      <c r="J63" s="85"/>
      <c r="K63" s="86"/>
      <c r="L63" s="85"/>
      <c r="M63" s="87"/>
      <c r="N63" s="86"/>
      <c r="O63" s="85"/>
      <c r="P63" s="87"/>
      <c r="Q63" s="86"/>
      <c r="R63" s="85"/>
      <c r="S63" s="87"/>
      <c r="T63" s="86"/>
      <c r="U63" s="85"/>
      <c r="V63" s="87"/>
      <c r="W63" s="86"/>
      <c r="X63" s="85"/>
      <c r="Y63" s="87"/>
      <c r="Z63" s="86"/>
      <c r="AA63" s="85"/>
      <c r="AB63" s="87"/>
      <c r="AC63" s="27">
        <v>5000000</v>
      </c>
      <c r="AD63" s="85"/>
      <c r="AE63" s="28">
        <f t="shared" si="46"/>
        <v>5000000</v>
      </c>
      <c r="AF63" s="27">
        <v>5000000</v>
      </c>
      <c r="AG63" s="85"/>
      <c r="AH63" s="28">
        <f t="shared" ref="AH63:AH66" si="51">J63+AF63-AG63</f>
        <v>5000000</v>
      </c>
      <c r="AI63" s="27">
        <v>5000000</v>
      </c>
      <c r="AJ63" s="85"/>
      <c r="AK63" s="28">
        <f t="shared" ref="AK63:AK66" si="52">J63+AI63-AJ63</f>
        <v>5000000</v>
      </c>
      <c r="AL63" s="27">
        <v>5000000</v>
      </c>
      <c r="AM63" s="85"/>
      <c r="AN63" s="28">
        <f t="shared" ref="AN63:AN66" si="53">J63+AL63-AM63</f>
        <v>5000000</v>
      </c>
      <c r="AO63" s="27">
        <v>5000000</v>
      </c>
      <c r="AP63" s="85"/>
      <c r="AQ63" s="28">
        <f t="shared" ref="AQ63:AQ66" si="54">J63+AO63-AP63</f>
        <v>5000000</v>
      </c>
    </row>
    <row r="64" spans="1:43" x14ac:dyDescent="0.25">
      <c r="A64" s="107">
        <v>44222</v>
      </c>
      <c r="B64" s="24" t="s">
        <v>42</v>
      </c>
      <c r="C64" s="24">
        <v>399</v>
      </c>
      <c r="D64" s="24" t="s">
        <v>84</v>
      </c>
      <c r="E64" s="24">
        <v>2079605435</v>
      </c>
      <c r="F64" s="30">
        <v>4.3499999999999997E-2</v>
      </c>
      <c r="G64" s="31">
        <v>212</v>
      </c>
      <c r="H64" s="29">
        <v>44434</v>
      </c>
      <c r="I64" s="84">
        <v>18472.599999999999</v>
      </c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87"/>
      <c r="W64" s="86"/>
      <c r="X64" s="85"/>
      <c r="Y64" s="87"/>
      <c r="Z64" s="86"/>
      <c r="AA64" s="85"/>
      <c r="AB64" s="87"/>
      <c r="AC64" s="27">
        <v>5000000</v>
      </c>
      <c r="AD64" s="85"/>
      <c r="AE64" s="28">
        <f t="shared" si="46"/>
        <v>5000000</v>
      </c>
      <c r="AF64" s="27">
        <v>5000000</v>
      </c>
      <c r="AG64" s="85"/>
      <c r="AH64" s="28">
        <f t="shared" si="51"/>
        <v>5000000</v>
      </c>
      <c r="AI64" s="27">
        <v>5000000</v>
      </c>
      <c r="AJ64" s="85"/>
      <c r="AK64" s="28">
        <f t="shared" si="52"/>
        <v>5000000</v>
      </c>
      <c r="AL64" s="27">
        <v>5000000</v>
      </c>
      <c r="AM64" s="85"/>
      <c r="AN64" s="28">
        <f t="shared" si="53"/>
        <v>5000000</v>
      </c>
      <c r="AO64" s="27">
        <v>5000000</v>
      </c>
      <c r="AP64" s="85"/>
      <c r="AQ64" s="28">
        <f t="shared" si="54"/>
        <v>5000000</v>
      </c>
    </row>
    <row r="65" spans="1:43" x14ac:dyDescent="0.25">
      <c r="A65" s="107">
        <v>44222</v>
      </c>
      <c r="B65" s="24" t="s">
        <v>43</v>
      </c>
      <c r="C65" s="24">
        <v>400</v>
      </c>
      <c r="D65" s="24" t="s">
        <v>84</v>
      </c>
      <c r="E65" s="24" t="s">
        <v>155</v>
      </c>
      <c r="F65" s="32">
        <v>4.5249999999999999E-2</v>
      </c>
      <c r="G65" s="31">
        <v>212</v>
      </c>
      <c r="H65" s="29">
        <v>44434</v>
      </c>
      <c r="I65" s="84">
        <v>19215.75</v>
      </c>
      <c r="J65" s="85"/>
      <c r="K65" s="86"/>
      <c r="L65" s="85"/>
      <c r="M65" s="87"/>
      <c r="N65" s="86"/>
      <c r="O65" s="85"/>
      <c r="P65" s="87"/>
      <c r="Q65" s="86"/>
      <c r="R65" s="85"/>
      <c r="S65" s="87"/>
      <c r="T65" s="86"/>
      <c r="U65" s="85"/>
      <c r="V65" s="87"/>
      <c r="W65" s="86"/>
      <c r="X65" s="85"/>
      <c r="Y65" s="87"/>
      <c r="Z65" s="86"/>
      <c r="AA65" s="85"/>
      <c r="AB65" s="87"/>
      <c r="AC65" s="27">
        <v>5000000</v>
      </c>
      <c r="AD65" s="85"/>
      <c r="AE65" s="28">
        <f t="shared" si="46"/>
        <v>5000000</v>
      </c>
      <c r="AF65" s="27">
        <v>5000000</v>
      </c>
      <c r="AG65" s="85"/>
      <c r="AH65" s="28">
        <f t="shared" si="51"/>
        <v>5000000</v>
      </c>
      <c r="AI65" s="27">
        <v>5000000</v>
      </c>
      <c r="AJ65" s="85"/>
      <c r="AK65" s="28">
        <f t="shared" si="52"/>
        <v>5000000</v>
      </c>
      <c r="AL65" s="27">
        <v>5000000</v>
      </c>
      <c r="AM65" s="85"/>
      <c r="AN65" s="28">
        <f t="shared" si="53"/>
        <v>5000000</v>
      </c>
      <c r="AO65" s="27">
        <v>5000000</v>
      </c>
      <c r="AP65" s="85"/>
      <c r="AQ65" s="28">
        <f t="shared" si="54"/>
        <v>5000000</v>
      </c>
    </row>
    <row r="66" spans="1:43" x14ac:dyDescent="0.25">
      <c r="A66" s="107">
        <v>44222</v>
      </c>
      <c r="B66" s="24" t="s">
        <v>18</v>
      </c>
      <c r="C66" s="24">
        <v>401</v>
      </c>
      <c r="D66" s="24" t="s">
        <v>84</v>
      </c>
      <c r="E66" s="24" t="s">
        <v>156</v>
      </c>
      <c r="F66" s="30">
        <v>4.65E-2</v>
      </c>
      <c r="G66" s="31">
        <v>244</v>
      </c>
      <c r="H66" s="29">
        <v>44466</v>
      </c>
      <c r="I66" s="84">
        <v>19746.580000000002</v>
      </c>
      <c r="J66" s="85"/>
      <c r="K66" s="86"/>
      <c r="L66" s="85"/>
      <c r="M66" s="87"/>
      <c r="N66" s="86"/>
      <c r="O66" s="85"/>
      <c r="P66" s="87"/>
      <c r="Q66" s="86"/>
      <c r="R66" s="85"/>
      <c r="S66" s="87"/>
      <c r="T66" s="86"/>
      <c r="U66" s="85"/>
      <c r="V66" s="87"/>
      <c r="W66" s="86"/>
      <c r="X66" s="85"/>
      <c r="Y66" s="87"/>
      <c r="Z66" s="86"/>
      <c r="AA66" s="85"/>
      <c r="AB66" s="87"/>
      <c r="AC66" s="27">
        <v>5000000</v>
      </c>
      <c r="AD66" s="85"/>
      <c r="AE66" s="28">
        <f t="shared" si="46"/>
        <v>5000000</v>
      </c>
      <c r="AF66" s="27">
        <v>5000000</v>
      </c>
      <c r="AG66" s="85"/>
      <c r="AH66" s="28">
        <f t="shared" si="51"/>
        <v>5000000</v>
      </c>
      <c r="AI66" s="27">
        <v>5000000</v>
      </c>
      <c r="AJ66" s="85"/>
      <c r="AK66" s="28">
        <f t="shared" si="52"/>
        <v>5000000</v>
      </c>
      <c r="AL66" s="27">
        <v>5000000</v>
      </c>
      <c r="AM66" s="85"/>
      <c r="AN66" s="28">
        <f t="shared" si="53"/>
        <v>5000000</v>
      </c>
      <c r="AO66" s="27">
        <v>5000000</v>
      </c>
      <c r="AP66" s="85"/>
      <c r="AQ66" s="28">
        <f t="shared" si="54"/>
        <v>5000000</v>
      </c>
    </row>
    <row r="67" spans="1:43" x14ac:dyDescent="0.25">
      <c r="A67" s="79"/>
      <c r="B67" s="80"/>
      <c r="C67" s="80"/>
      <c r="D67" s="80"/>
      <c r="E67" s="80"/>
      <c r="F67" s="81"/>
      <c r="G67" s="82"/>
      <c r="H67" s="83"/>
      <c r="I67" s="84"/>
      <c r="J67" s="85"/>
      <c r="K67" s="86"/>
      <c r="L67" s="85"/>
      <c r="M67" s="87"/>
      <c r="N67" s="86"/>
      <c r="O67" s="85"/>
      <c r="P67" s="87"/>
      <c r="Q67" s="86"/>
      <c r="R67" s="85"/>
      <c r="S67" s="87"/>
      <c r="T67" s="86"/>
      <c r="U67" s="85"/>
      <c r="V67" s="87"/>
      <c r="W67" s="86"/>
      <c r="X67" s="85"/>
      <c r="Y67" s="87"/>
      <c r="Z67" s="86"/>
      <c r="AA67" s="85"/>
      <c r="AB67" s="87"/>
      <c r="AC67" s="86"/>
      <c r="AD67" s="85"/>
      <c r="AE67" s="87"/>
      <c r="AF67" s="86"/>
      <c r="AG67" s="85"/>
      <c r="AH67" s="87"/>
      <c r="AI67" s="86"/>
      <c r="AJ67" s="85"/>
      <c r="AK67" s="87"/>
      <c r="AL67" s="86"/>
      <c r="AM67" s="85"/>
      <c r="AN67" s="87"/>
      <c r="AO67" s="86"/>
      <c r="AP67" s="85"/>
      <c r="AQ67" s="87"/>
    </row>
    <row r="68" spans="1:43" x14ac:dyDescent="0.25">
      <c r="A68" s="107">
        <v>44250</v>
      </c>
      <c r="B68" s="24" t="s">
        <v>42</v>
      </c>
      <c r="C68" s="24">
        <v>402</v>
      </c>
      <c r="D68" s="24" t="s">
        <v>84</v>
      </c>
      <c r="E68" s="24">
        <v>2079654997</v>
      </c>
      <c r="F68" s="30">
        <v>4.48E-2</v>
      </c>
      <c r="G68" s="31">
        <v>212</v>
      </c>
      <c r="H68" s="29">
        <v>44462</v>
      </c>
      <c r="I68" s="84">
        <v>19024.66</v>
      </c>
      <c r="J68" s="85"/>
      <c r="K68" s="86"/>
      <c r="L68" s="85"/>
      <c r="M68" s="87"/>
      <c r="N68" s="86"/>
      <c r="O68" s="85"/>
      <c r="P68" s="87"/>
      <c r="Q68" s="86"/>
      <c r="R68" s="85"/>
      <c r="S68" s="87"/>
      <c r="T68" s="86"/>
      <c r="U68" s="85"/>
      <c r="V68" s="87"/>
      <c r="W68" s="86"/>
      <c r="X68" s="85"/>
      <c r="Y68" s="87"/>
      <c r="Z68" s="86"/>
      <c r="AA68" s="85"/>
      <c r="AB68" s="87"/>
      <c r="AC68" s="27">
        <v>5000000</v>
      </c>
      <c r="AD68" s="85"/>
      <c r="AE68" s="28">
        <f t="shared" ref="AE68:AE70" si="55">J68+AC68-AD68</f>
        <v>5000000</v>
      </c>
      <c r="AF68" s="27">
        <v>5000000</v>
      </c>
      <c r="AG68" s="85"/>
      <c r="AH68" s="28">
        <f t="shared" ref="AH68:AH70" si="56">J68+AF68-AG68</f>
        <v>5000000</v>
      </c>
      <c r="AI68" s="27">
        <v>5000000</v>
      </c>
      <c r="AJ68" s="85"/>
      <c r="AK68" s="28">
        <f t="shared" ref="AK68:AK70" si="57">J68+AI68-AJ68</f>
        <v>5000000</v>
      </c>
      <c r="AL68" s="27">
        <v>5000000</v>
      </c>
      <c r="AM68" s="85"/>
      <c r="AN68" s="28">
        <f t="shared" ref="AN68:AN70" si="58">J68+AL68-AM68</f>
        <v>5000000</v>
      </c>
      <c r="AO68" s="27">
        <v>5000000</v>
      </c>
      <c r="AP68" s="85"/>
      <c r="AQ68" s="28">
        <f t="shared" ref="AQ68:AQ70" si="59">J68+AO68-AP68</f>
        <v>5000000</v>
      </c>
    </row>
    <row r="69" spans="1:43" x14ac:dyDescent="0.25">
      <c r="A69" s="107">
        <v>44250</v>
      </c>
      <c r="B69" s="24" t="s">
        <v>18</v>
      </c>
      <c r="C69" s="24">
        <v>403</v>
      </c>
      <c r="D69" s="24" t="s">
        <v>84</v>
      </c>
      <c r="E69" s="24" t="s">
        <v>159</v>
      </c>
      <c r="F69" s="30">
        <v>4.65E-2</v>
      </c>
      <c r="G69" s="31">
        <v>212</v>
      </c>
      <c r="H69" s="29">
        <v>44462</v>
      </c>
      <c r="I69" s="84">
        <v>19746.580000000002</v>
      </c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87"/>
      <c r="W69" s="86"/>
      <c r="X69" s="85"/>
      <c r="Y69" s="87"/>
      <c r="Z69" s="86"/>
      <c r="AA69" s="85"/>
      <c r="AB69" s="87"/>
      <c r="AC69" s="27">
        <v>5000000</v>
      </c>
      <c r="AD69" s="85"/>
      <c r="AE69" s="28">
        <f t="shared" si="55"/>
        <v>5000000</v>
      </c>
      <c r="AF69" s="27">
        <v>5000000</v>
      </c>
      <c r="AG69" s="85"/>
      <c r="AH69" s="28">
        <f t="shared" si="56"/>
        <v>5000000</v>
      </c>
      <c r="AI69" s="27">
        <v>5000000</v>
      </c>
      <c r="AJ69" s="85"/>
      <c r="AK69" s="28">
        <f t="shared" si="57"/>
        <v>5000000</v>
      </c>
      <c r="AL69" s="27">
        <v>5000000</v>
      </c>
      <c r="AM69" s="85"/>
      <c r="AN69" s="28">
        <f t="shared" si="58"/>
        <v>5000000</v>
      </c>
      <c r="AO69" s="27">
        <v>5000000</v>
      </c>
      <c r="AP69" s="85"/>
      <c r="AQ69" s="28">
        <f t="shared" si="59"/>
        <v>5000000</v>
      </c>
    </row>
    <row r="70" spans="1:43" x14ac:dyDescent="0.25">
      <c r="A70" s="107">
        <v>44250</v>
      </c>
      <c r="B70" s="24" t="s">
        <v>18</v>
      </c>
      <c r="C70" s="24">
        <v>404</v>
      </c>
      <c r="D70" s="24" t="s">
        <v>84</v>
      </c>
      <c r="E70" s="24" t="s">
        <v>160</v>
      </c>
      <c r="F70" s="30">
        <v>4.7E-2</v>
      </c>
      <c r="G70" s="31">
        <v>244</v>
      </c>
      <c r="H70" s="29">
        <v>44494</v>
      </c>
      <c r="I70" s="84">
        <v>19958.900000000001</v>
      </c>
      <c r="J70" s="85"/>
      <c r="K70" s="86"/>
      <c r="L70" s="85"/>
      <c r="M70" s="87"/>
      <c r="N70" s="86"/>
      <c r="O70" s="85"/>
      <c r="P70" s="87"/>
      <c r="Q70" s="86"/>
      <c r="R70" s="85"/>
      <c r="S70" s="87"/>
      <c r="T70" s="86"/>
      <c r="U70" s="85"/>
      <c r="V70" s="87"/>
      <c r="W70" s="86"/>
      <c r="X70" s="85"/>
      <c r="Y70" s="87"/>
      <c r="Z70" s="86"/>
      <c r="AA70" s="85"/>
      <c r="AB70" s="87"/>
      <c r="AC70" s="27">
        <v>5000000</v>
      </c>
      <c r="AD70" s="85"/>
      <c r="AE70" s="28">
        <f t="shared" si="55"/>
        <v>5000000</v>
      </c>
      <c r="AF70" s="27">
        <v>5000000</v>
      </c>
      <c r="AG70" s="85"/>
      <c r="AH70" s="28">
        <f t="shared" si="56"/>
        <v>5000000</v>
      </c>
      <c r="AI70" s="27">
        <v>5000000</v>
      </c>
      <c r="AJ70" s="85"/>
      <c r="AK70" s="28">
        <f t="shared" si="57"/>
        <v>5000000</v>
      </c>
      <c r="AL70" s="27">
        <v>5000000</v>
      </c>
      <c r="AM70" s="85"/>
      <c r="AN70" s="28">
        <f t="shared" si="58"/>
        <v>5000000</v>
      </c>
      <c r="AO70" s="27">
        <v>5000000</v>
      </c>
      <c r="AP70" s="85"/>
      <c r="AQ70" s="28">
        <f t="shared" si="59"/>
        <v>5000000</v>
      </c>
    </row>
    <row r="71" spans="1:43" x14ac:dyDescent="0.25">
      <c r="A71" s="79"/>
      <c r="B71" s="80"/>
      <c r="C71" s="80"/>
      <c r="D71" s="80"/>
      <c r="E71" s="80"/>
      <c r="F71" s="81"/>
      <c r="G71" s="82"/>
      <c r="H71" s="83"/>
      <c r="I71" s="24"/>
      <c r="J71" s="85"/>
      <c r="K71" s="86"/>
      <c r="L71" s="85"/>
      <c r="M71" s="87"/>
      <c r="N71" s="86"/>
      <c r="O71" s="85"/>
      <c r="P71" s="87"/>
      <c r="Q71" s="86"/>
      <c r="R71" s="85"/>
      <c r="S71" s="87"/>
      <c r="T71" s="86"/>
      <c r="U71" s="85"/>
      <c r="V71" s="28"/>
      <c r="W71" s="86"/>
      <c r="X71" s="85"/>
      <c r="Y71" s="28"/>
      <c r="Z71" s="86"/>
      <c r="AA71" s="85"/>
      <c r="AB71" s="28"/>
      <c r="AC71" s="86"/>
      <c r="AD71" s="85"/>
      <c r="AE71" s="28"/>
      <c r="AF71" s="86"/>
      <c r="AG71" s="85"/>
      <c r="AH71" s="28"/>
      <c r="AI71" s="86"/>
      <c r="AJ71" s="85"/>
      <c r="AK71" s="28"/>
      <c r="AL71" s="86"/>
      <c r="AM71" s="85"/>
      <c r="AN71" s="28"/>
      <c r="AO71" s="86"/>
      <c r="AP71" s="85"/>
      <c r="AQ71" s="28"/>
    </row>
    <row r="72" spans="1:43" x14ac:dyDescent="0.25">
      <c r="A72" s="107">
        <v>44279</v>
      </c>
      <c r="B72" s="24" t="s">
        <v>42</v>
      </c>
      <c r="C72" s="24">
        <v>405</v>
      </c>
      <c r="D72" s="24" t="s">
        <v>84</v>
      </c>
      <c r="E72" s="24">
        <v>2079710278</v>
      </c>
      <c r="F72" s="30">
        <v>4.5900000000000003E-2</v>
      </c>
      <c r="G72" s="31">
        <v>187</v>
      </c>
      <c r="H72" s="29">
        <v>44466</v>
      </c>
      <c r="I72" s="108">
        <v>19491.78</v>
      </c>
      <c r="J72" s="85"/>
      <c r="K72" s="27"/>
      <c r="L72" s="85"/>
      <c r="M72" s="28"/>
      <c r="N72" s="85">
        <v>5000000</v>
      </c>
      <c r="O72" s="85"/>
      <c r="P72" s="28">
        <f t="shared" ref="P72:P76" si="60">J72+N72-O72</f>
        <v>5000000</v>
      </c>
      <c r="Q72" s="85">
        <v>5000000</v>
      </c>
      <c r="R72" s="85"/>
      <c r="S72" s="28">
        <f t="shared" ref="S72:S76" si="61">J72+Q72-R72</f>
        <v>5000000</v>
      </c>
      <c r="T72" s="85">
        <v>5000000</v>
      </c>
      <c r="U72" s="85"/>
      <c r="V72" s="28">
        <f t="shared" ref="V72:V76" si="62">J72+T72-U72</f>
        <v>5000000</v>
      </c>
      <c r="W72" s="85">
        <v>5000000</v>
      </c>
      <c r="X72" s="85">
        <v>5000000</v>
      </c>
      <c r="Y72" s="28">
        <f t="shared" ref="Y72:Y76" si="63">J72+W72-X72</f>
        <v>0</v>
      </c>
      <c r="Z72" s="27">
        <v>10000000</v>
      </c>
      <c r="AA72" s="85"/>
      <c r="AB72" s="28">
        <f t="shared" ref="AB72:AB76" si="64">J72+Z72-AA72</f>
        <v>10000000</v>
      </c>
      <c r="AC72" s="27">
        <v>10000000</v>
      </c>
      <c r="AD72" s="85">
        <v>10000000</v>
      </c>
      <c r="AE72" s="28">
        <f t="shared" ref="AE72:AE76" si="65">J72+AC72-AD72</f>
        <v>0</v>
      </c>
      <c r="AF72" s="27">
        <v>10000000</v>
      </c>
      <c r="AG72" s="85">
        <v>10000000</v>
      </c>
      <c r="AH72" s="28">
        <f t="shared" ref="AH72:AH76" si="66">J72+AF72-AG72</f>
        <v>0</v>
      </c>
      <c r="AI72" s="27">
        <v>5000000</v>
      </c>
      <c r="AJ72" s="85"/>
      <c r="AK72" s="28">
        <f t="shared" ref="AK72:AK76" si="67">J72+AI72-AJ72</f>
        <v>5000000</v>
      </c>
      <c r="AL72" s="27">
        <v>5000000</v>
      </c>
      <c r="AM72" s="85"/>
      <c r="AN72" s="28">
        <f t="shared" ref="AN72:AN81" si="68">J72+AL72-AM72</f>
        <v>5000000</v>
      </c>
      <c r="AO72" s="27">
        <v>5000000</v>
      </c>
      <c r="AP72" s="85"/>
      <c r="AQ72" s="28">
        <f t="shared" ref="AQ72:AQ76" si="69">J72+AO72-AP72</f>
        <v>5000000</v>
      </c>
    </row>
    <row r="73" spans="1:43" x14ac:dyDescent="0.25">
      <c r="A73" s="107">
        <v>44279</v>
      </c>
      <c r="B73" s="24" t="s">
        <v>42</v>
      </c>
      <c r="C73" s="24">
        <v>406</v>
      </c>
      <c r="D73" s="24" t="s">
        <v>84</v>
      </c>
      <c r="E73" s="24">
        <v>2079710317</v>
      </c>
      <c r="F73" s="30">
        <v>4.6300000000000001E-2</v>
      </c>
      <c r="G73" s="31">
        <v>215</v>
      </c>
      <c r="H73" s="29">
        <v>44494</v>
      </c>
      <c r="I73" s="108">
        <v>19661.64</v>
      </c>
      <c r="J73" s="85"/>
      <c r="K73" s="27"/>
      <c r="L73" s="85"/>
      <c r="M73" s="28"/>
      <c r="N73" s="85">
        <v>5000000</v>
      </c>
      <c r="O73" s="85"/>
      <c r="P73" s="28">
        <f t="shared" si="60"/>
        <v>5000000</v>
      </c>
      <c r="Q73" s="85">
        <v>5000000</v>
      </c>
      <c r="R73" s="85"/>
      <c r="S73" s="28">
        <f t="shared" si="61"/>
        <v>5000000</v>
      </c>
      <c r="T73" s="85">
        <v>5000000</v>
      </c>
      <c r="U73" s="85"/>
      <c r="V73" s="28">
        <f t="shared" si="62"/>
        <v>5000000</v>
      </c>
      <c r="W73" s="85">
        <v>5000000</v>
      </c>
      <c r="X73" s="85">
        <v>5000000</v>
      </c>
      <c r="Y73" s="28">
        <f t="shared" si="63"/>
        <v>0</v>
      </c>
      <c r="Z73" s="27">
        <v>5000000</v>
      </c>
      <c r="AA73" s="85"/>
      <c r="AB73" s="28">
        <f t="shared" si="64"/>
        <v>5000000</v>
      </c>
      <c r="AC73" s="27">
        <v>5000000</v>
      </c>
      <c r="AD73" s="85"/>
      <c r="AE73" s="28">
        <f t="shared" si="65"/>
        <v>5000000</v>
      </c>
      <c r="AF73" s="27">
        <v>5000000</v>
      </c>
      <c r="AG73" s="85"/>
      <c r="AH73" s="28">
        <f t="shared" si="66"/>
        <v>5000000</v>
      </c>
      <c r="AI73" s="27">
        <v>5000000</v>
      </c>
      <c r="AJ73" s="85"/>
      <c r="AK73" s="28">
        <f t="shared" si="67"/>
        <v>5000000</v>
      </c>
      <c r="AL73" s="27">
        <v>5000000</v>
      </c>
      <c r="AM73" s="85"/>
      <c r="AN73" s="28">
        <f t="shared" si="68"/>
        <v>5000000</v>
      </c>
      <c r="AO73" s="27">
        <v>5000000</v>
      </c>
      <c r="AP73" s="85"/>
      <c r="AQ73" s="28">
        <f t="shared" si="69"/>
        <v>5000000</v>
      </c>
    </row>
    <row r="74" spans="1:43" x14ac:dyDescent="0.25">
      <c r="A74" s="107">
        <v>44279</v>
      </c>
      <c r="B74" s="24" t="s">
        <v>93</v>
      </c>
      <c r="C74" s="24">
        <v>407</v>
      </c>
      <c r="D74" s="24" t="s">
        <v>84</v>
      </c>
      <c r="E74" s="24">
        <v>74892725639</v>
      </c>
      <c r="F74" s="30">
        <v>4.3999999999999997E-2</v>
      </c>
      <c r="G74" s="31">
        <v>215</v>
      </c>
      <c r="H74" s="29">
        <v>44494</v>
      </c>
      <c r="I74" s="108">
        <v>18684.93</v>
      </c>
      <c r="J74" s="85"/>
      <c r="K74" s="27"/>
      <c r="L74" s="85"/>
      <c r="M74" s="28"/>
      <c r="N74" s="85">
        <v>5000000</v>
      </c>
      <c r="O74" s="85"/>
      <c r="P74" s="28">
        <f t="shared" si="60"/>
        <v>5000000</v>
      </c>
      <c r="Q74" s="85">
        <v>5000000</v>
      </c>
      <c r="R74" s="85"/>
      <c r="S74" s="28">
        <f t="shared" si="61"/>
        <v>5000000</v>
      </c>
      <c r="T74" s="85">
        <v>5000000</v>
      </c>
      <c r="U74" s="85"/>
      <c r="V74" s="28">
        <f t="shared" si="62"/>
        <v>5000000</v>
      </c>
      <c r="W74" s="85">
        <v>5000000</v>
      </c>
      <c r="X74" s="85">
        <v>5000000</v>
      </c>
      <c r="Y74" s="28">
        <f t="shared" si="63"/>
        <v>0</v>
      </c>
      <c r="Z74" s="27">
        <v>5000000</v>
      </c>
      <c r="AA74" s="85"/>
      <c r="AB74" s="28">
        <f t="shared" si="64"/>
        <v>5000000</v>
      </c>
      <c r="AC74" s="27">
        <v>5000000</v>
      </c>
      <c r="AD74" s="85"/>
      <c r="AE74" s="28">
        <f t="shared" si="65"/>
        <v>5000000</v>
      </c>
      <c r="AF74" s="27">
        <v>5000000</v>
      </c>
      <c r="AG74" s="85"/>
      <c r="AH74" s="28">
        <f t="shared" si="66"/>
        <v>5000000</v>
      </c>
      <c r="AI74" s="27">
        <v>5000000</v>
      </c>
      <c r="AJ74" s="85"/>
      <c r="AK74" s="28">
        <f t="shared" si="67"/>
        <v>5000000</v>
      </c>
      <c r="AL74" s="27">
        <v>5000000</v>
      </c>
      <c r="AM74" s="85"/>
      <c r="AN74" s="28">
        <f t="shared" si="68"/>
        <v>5000000</v>
      </c>
      <c r="AO74" s="27">
        <v>5000000</v>
      </c>
      <c r="AP74" s="85"/>
      <c r="AQ74" s="28">
        <f t="shared" si="69"/>
        <v>5000000</v>
      </c>
    </row>
    <row r="75" spans="1:43" x14ac:dyDescent="0.25">
      <c r="A75" s="107">
        <v>44279</v>
      </c>
      <c r="B75" s="24" t="s">
        <v>18</v>
      </c>
      <c r="C75" s="24">
        <v>408</v>
      </c>
      <c r="D75" s="24" t="s">
        <v>84</v>
      </c>
      <c r="E75" s="24" t="s">
        <v>163</v>
      </c>
      <c r="F75" s="30">
        <v>4.9000000000000002E-2</v>
      </c>
      <c r="G75" s="31">
        <v>245</v>
      </c>
      <c r="H75" s="29">
        <v>44524</v>
      </c>
      <c r="I75" s="108">
        <v>20808.22</v>
      </c>
      <c r="J75" s="85"/>
      <c r="K75" s="27"/>
      <c r="L75" s="85"/>
      <c r="M75" s="28"/>
      <c r="N75" s="85">
        <v>5000000</v>
      </c>
      <c r="O75" s="85"/>
      <c r="P75" s="28">
        <f t="shared" si="60"/>
        <v>5000000</v>
      </c>
      <c r="Q75" s="85">
        <v>5000000</v>
      </c>
      <c r="R75" s="85"/>
      <c r="S75" s="28">
        <f t="shared" si="61"/>
        <v>5000000</v>
      </c>
      <c r="T75" s="85">
        <v>5000000</v>
      </c>
      <c r="U75" s="85"/>
      <c r="V75" s="28">
        <f t="shared" si="62"/>
        <v>5000000</v>
      </c>
      <c r="W75" s="85">
        <v>5000000</v>
      </c>
      <c r="X75" s="85"/>
      <c r="Y75" s="28">
        <f t="shared" si="63"/>
        <v>5000000</v>
      </c>
      <c r="Z75" s="27">
        <v>5000000</v>
      </c>
      <c r="AA75" s="85"/>
      <c r="AB75" s="28">
        <f t="shared" si="64"/>
        <v>5000000</v>
      </c>
      <c r="AC75" s="27">
        <v>5000000</v>
      </c>
      <c r="AD75" s="85"/>
      <c r="AE75" s="28">
        <f t="shared" si="65"/>
        <v>5000000</v>
      </c>
      <c r="AF75" s="27">
        <v>5000000</v>
      </c>
      <c r="AG75" s="85"/>
      <c r="AH75" s="28">
        <f t="shared" si="66"/>
        <v>5000000</v>
      </c>
      <c r="AI75" s="27">
        <v>5000000</v>
      </c>
      <c r="AJ75" s="85"/>
      <c r="AK75" s="28">
        <f t="shared" si="67"/>
        <v>5000000</v>
      </c>
      <c r="AL75" s="27">
        <v>5000000</v>
      </c>
      <c r="AM75" s="85"/>
      <c r="AN75" s="28">
        <f t="shared" si="68"/>
        <v>5000000</v>
      </c>
      <c r="AO75" s="27">
        <v>5000000</v>
      </c>
      <c r="AP75" s="85"/>
      <c r="AQ75" s="28">
        <f t="shared" si="69"/>
        <v>5000000</v>
      </c>
    </row>
    <row r="76" spans="1:43" x14ac:dyDescent="0.25">
      <c r="A76" s="107">
        <v>44279</v>
      </c>
      <c r="B76" s="24" t="s">
        <v>43</v>
      </c>
      <c r="C76" s="24">
        <v>409</v>
      </c>
      <c r="D76" s="24" t="s">
        <v>84</v>
      </c>
      <c r="E76" s="24" t="s">
        <v>164</v>
      </c>
      <c r="F76" s="32">
        <v>4.8750000000000002E-2</v>
      </c>
      <c r="G76" s="31">
        <v>245</v>
      </c>
      <c r="H76" s="29">
        <v>44524</v>
      </c>
      <c r="I76" s="108">
        <v>20702.05</v>
      </c>
      <c r="J76" s="85"/>
      <c r="K76" s="27"/>
      <c r="L76" s="85"/>
      <c r="M76" s="28"/>
      <c r="N76" s="85">
        <v>5000000</v>
      </c>
      <c r="O76" s="85"/>
      <c r="P76" s="28">
        <f t="shared" si="60"/>
        <v>5000000</v>
      </c>
      <c r="Q76" s="85">
        <v>5000000</v>
      </c>
      <c r="R76" s="85"/>
      <c r="S76" s="28">
        <f t="shared" si="61"/>
        <v>5000000</v>
      </c>
      <c r="T76" s="85">
        <v>5000000</v>
      </c>
      <c r="U76" s="85"/>
      <c r="V76" s="28">
        <f t="shared" si="62"/>
        <v>5000000</v>
      </c>
      <c r="W76" s="85">
        <v>5000000</v>
      </c>
      <c r="X76" s="85"/>
      <c r="Y76" s="28">
        <f t="shared" si="63"/>
        <v>5000000</v>
      </c>
      <c r="Z76" s="27">
        <v>5000000</v>
      </c>
      <c r="AA76" s="85"/>
      <c r="AB76" s="28">
        <f t="shared" si="64"/>
        <v>5000000</v>
      </c>
      <c r="AC76" s="27">
        <v>5000000</v>
      </c>
      <c r="AD76" s="85"/>
      <c r="AE76" s="28">
        <f t="shared" si="65"/>
        <v>5000000</v>
      </c>
      <c r="AF76" s="27">
        <v>5000000</v>
      </c>
      <c r="AG76" s="85"/>
      <c r="AH76" s="28">
        <f t="shared" si="66"/>
        <v>5000000</v>
      </c>
      <c r="AI76" s="27">
        <v>5000000</v>
      </c>
      <c r="AJ76" s="85"/>
      <c r="AK76" s="28">
        <f t="shared" si="67"/>
        <v>5000000</v>
      </c>
      <c r="AL76" s="27">
        <v>5000000</v>
      </c>
      <c r="AM76" s="85"/>
      <c r="AN76" s="28">
        <f t="shared" si="68"/>
        <v>5000000</v>
      </c>
      <c r="AO76" s="27">
        <v>5000000</v>
      </c>
      <c r="AP76" s="85"/>
      <c r="AQ76" s="28">
        <f t="shared" si="69"/>
        <v>5000000</v>
      </c>
    </row>
    <row r="77" spans="1:43" x14ac:dyDescent="0.25">
      <c r="A77" s="79"/>
      <c r="B77" s="80"/>
      <c r="C77" s="80"/>
      <c r="D77" s="80"/>
      <c r="E77" s="80"/>
      <c r="F77" s="81"/>
      <c r="G77" s="82"/>
      <c r="H77" s="83"/>
      <c r="I77" s="84"/>
      <c r="J77" s="85"/>
      <c r="K77" s="86"/>
      <c r="L77" s="85"/>
      <c r="M77" s="87"/>
      <c r="N77" s="86"/>
      <c r="O77" s="85"/>
      <c r="P77" s="87"/>
      <c r="Q77" s="86"/>
      <c r="R77" s="85"/>
      <c r="S77" s="87"/>
      <c r="T77" s="86"/>
      <c r="U77" s="85"/>
      <c r="V77" s="87"/>
      <c r="W77" s="86"/>
      <c r="X77" s="85"/>
      <c r="Y77" s="87"/>
      <c r="Z77" s="86"/>
      <c r="AA77" s="85"/>
      <c r="AB77" s="87"/>
      <c r="AC77" s="86"/>
      <c r="AD77" s="85"/>
      <c r="AE77" s="87"/>
      <c r="AF77" s="86"/>
      <c r="AG77" s="85"/>
      <c r="AH77" s="87"/>
      <c r="AI77" s="86"/>
      <c r="AJ77" s="85"/>
      <c r="AK77" s="87"/>
      <c r="AL77" s="86"/>
      <c r="AM77" s="85"/>
      <c r="AN77" s="87"/>
      <c r="AO77" s="86"/>
      <c r="AP77" s="85"/>
      <c r="AQ77" s="87"/>
    </row>
    <row r="78" spans="1:43" x14ac:dyDescent="0.25">
      <c r="A78" s="107">
        <v>44308</v>
      </c>
      <c r="B78" s="24" t="s">
        <v>18</v>
      </c>
      <c r="C78" s="24">
        <v>410</v>
      </c>
      <c r="D78" s="24" t="s">
        <v>84</v>
      </c>
      <c r="E78" s="24" t="s">
        <v>167</v>
      </c>
      <c r="F78" s="30">
        <v>4.5499999999999999E-2</v>
      </c>
      <c r="G78" s="31">
        <v>123</v>
      </c>
      <c r="H78" s="29">
        <v>44431</v>
      </c>
      <c r="I78" s="108">
        <v>19321.919999999998</v>
      </c>
      <c r="J78" s="85"/>
      <c r="K78" s="86"/>
      <c r="L78" s="85"/>
      <c r="M78" s="87"/>
      <c r="N78" s="86"/>
      <c r="O78" s="85"/>
      <c r="P78" s="87"/>
      <c r="Q78" s="86"/>
      <c r="R78" s="85"/>
      <c r="S78" s="87"/>
      <c r="T78" s="86"/>
      <c r="U78" s="85"/>
      <c r="V78" s="87"/>
      <c r="W78" s="86"/>
      <c r="X78" s="85"/>
      <c r="Y78" s="87"/>
      <c r="Z78" s="86"/>
      <c r="AA78" s="85"/>
      <c r="AB78" s="87"/>
      <c r="AC78" s="86"/>
      <c r="AD78" s="85"/>
      <c r="AE78" s="87"/>
      <c r="AF78" s="86"/>
      <c r="AG78" s="85"/>
      <c r="AH78" s="87"/>
      <c r="AI78" s="86"/>
      <c r="AJ78" s="85"/>
      <c r="AK78" s="87"/>
      <c r="AL78" s="27">
        <v>5000000</v>
      </c>
      <c r="AM78" s="85"/>
      <c r="AN78" s="28">
        <f t="shared" si="68"/>
        <v>5000000</v>
      </c>
      <c r="AO78" s="27">
        <v>5000000</v>
      </c>
      <c r="AP78" s="85"/>
      <c r="AQ78" s="28">
        <f t="shared" ref="AQ78:AQ81" si="70">J78+AO78-AP78</f>
        <v>5000000</v>
      </c>
    </row>
    <row r="79" spans="1:43" x14ac:dyDescent="0.25">
      <c r="A79" s="107">
        <v>44308</v>
      </c>
      <c r="B79" s="24" t="s">
        <v>42</v>
      </c>
      <c r="C79" s="24">
        <v>411</v>
      </c>
      <c r="D79" s="24" t="s">
        <v>84</v>
      </c>
      <c r="E79" s="24">
        <v>2079768611</v>
      </c>
      <c r="F79" s="30">
        <v>4.3900000000000002E-2</v>
      </c>
      <c r="G79" s="31">
        <v>153</v>
      </c>
      <c r="H79" s="29">
        <v>44461</v>
      </c>
      <c r="I79" s="108">
        <v>18642.47</v>
      </c>
      <c r="J79" s="85"/>
      <c r="K79" s="86"/>
      <c r="L79" s="85"/>
      <c r="M79" s="87"/>
      <c r="N79" s="86"/>
      <c r="O79" s="85"/>
      <c r="P79" s="87"/>
      <c r="Q79" s="86"/>
      <c r="R79" s="85"/>
      <c r="S79" s="87"/>
      <c r="T79" s="86"/>
      <c r="U79" s="85"/>
      <c r="V79" s="87"/>
      <c r="W79" s="86"/>
      <c r="X79" s="85"/>
      <c r="Y79" s="87"/>
      <c r="Z79" s="86"/>
      <c r="AA79" s="85"/>
      <c r="AB79" s="87"/>
      <c r="AC79" s="86"/>
      <c r="AD79" s="85"/>
      <c r="AE79" s="87"/>
      <c r="AF79" s="86"/>
      <c r="AG79" s="85"/>
      <c r="AH79" s="87"/>
      <c r="AI79" s="86"/>
      <c r="AJ79" s="85"/>
      <c r="AK79" s="87"/>
      <c r="AL79" s="27">
        <v>5000000</v>
      </c>
      <c r="AM79" s="85"/>
      <c r="AN79" s="28">
        <f t="shared" si="68"/>
        <v>5000000</v>
      </c>
      <c r="AO79" s="27">
        <v>5000000</v>
      </c>
      <c r="AP79" s="85"/>
      <c r="AQ79" s="28">
        <f t="shared" si="70"/>
        <v>5000000</v>
      </c>
    </row>
    <row r="80" spans="1:43" x14ac:dyDescent="0.25">
      <c r="A80" s="107">
        <v>44308</v>
      </c>
      <c r="B80" s="24" t="s">
        <v>43</v>
      </c>
      <c r="C80" s="24">
        <v>412</v>
      </c>
      <c r="D80" s="24" t="s">
        <v>84</v>
      </c>
      <c r="E80" s="24" t="s">
        <v>168</v>
      </c>
      <c r="F80" s="32">
        <v>4.725E-2</v>
      </c>
      <c r="G80" s="31">
        <v>215</v>
      </c>
      <c r="H80" s="29">
        <v>44523</v>
      </c>
      <c r="I80" s="108">
        <v>20065.07</v>
      </c>
      <c r="J80" s="85"/>
      <c r="K80" s="86"/>
      <c r="L80" s="85"/>
      <c r="M80" s="87"/>
      <c r="N80" s="86"/>
      <c r="O80" s="85"/>
      <c r="P80" s="87"/>
      <c r="Q80" s="86"/>
      <c r="R80" s="85"/>
      <c r="S80" s="87"/>
      <c r="T80" s="86"/>
      <c r="U80" s="85"/>
      <c r="V80" s="87"/>
      <c r="W80" s="86"/>
      <c r="X80" s="85"/>
      <c r="Y80" s="87"/>
      <c r="Z80" s="86"/>
      <c r="AA80" s="85"/>
      <c r="AB80" s="87"/>
      <c r="AC80" s="86"/>
      <c r="AD80" s="85"/>
      <c r="AE80" s="87"/>
      <c r="AF80" s="86"/>
      <c r="AG80" s="85"/>
      <c r="AH80" s="87"/>
      <c r="AI80" s="86"/>
      <c r="AJ80" s="85"/>
      <c r="AK80" s="87"/>
      <c r="AL80" s="27">
        <v>5000000</v>
      </c>
      <c r="AM80" s="85"/>
      <c r="AN80" s="28">
        <f t="shared" si="68"/>
        <v>5000000</v>
      </c>
      <c r="AO80" s="27">
        <v>5000000</v>
      </c>
      <c r="AP80" s="85"/>
      <c r="AQ80" s="28">
        <f t="shared" si="70"/>
        <v>5000000</v>
      </c>
    </row>
    <row r="81" spans="1:43" x14ac:dyDescent="0.25">
      <c r="A81" s="107">
        <v>44308</v>
      </c>
      <c r="B81" s="24" t="s">
        <v>18</v>
      </c>
      <c r="C81" s="24">
        <v>413</v>
      </c>
      <c r="D81" s="24" t="s">
        <v>84</v>
      </c>
      <c r="E81" s="24" t="s">
        <v>169</v>
      </c>
      <c r="F81" s="30">
        <v>4.8500000000000001E-2</v>
      </c>
      <c r="G81" s="31">
        <v>244</v>
      </c>
      <c r="H81" s="29">
        <v>44552</v>
      </c>
      <c r="I81" s="108">
        <v>20595.89</v>
      </c>
      <c r="J81" s="85"/>
      <c r="K81" s="86"/>
      <c r="L81" s="85"/>
      <c r="M81" s="87"/>
      <c r="N81" s="86"/>
      <c r="O81" s="85"/>
      <c r="P81" s="87"/>
      <c r="Q81" s="86"/>
      <c r="R81" s="85"/>
      <c r="S81" s="87"/>
      <c r="T81" s="86"/>
      <c r="U81" s="85"/>
      <c r="V81" s="87"/>
      <c r="W81" s="86"/>
      <c r="X81" s="85"/>
      <c r="Y81" s="87"/>
      <c r="Z81" s="86"/>
      <c r="AA81" s="85"/>
      <c r="AB81" s="87"/>
      <c r="AC81" s="86"/>
      <c r="AD81" s="85"/>
      <c r="AE81" s="87"/>
      <c r="AF81" s="86"/>
      <c r="AG81" s="85"/>
      <c r="AH81" s="87"/>
      <c r="AI81" s="86"/>
      <c r="AJ81" s="85"/>
      <c r="AK81" s="87"/>
      <c r="AL81" s="27">
        <v>5000000</v>
      </c>
      <c r="AM81" s="85"/>
      <c r="AN81" s="28">
        <f t="shared" si="68"/>
        <v>5000000</v>
      </c>
      <c r="AO81" s="27">
        <v>5000000</v>
      </c>
      <c r="AP81" s="85"/>
      <c r="AQ81" s="28">
        <f t="shared" si="70"/>
        <v>5000000</v>
      </c>
    </row>
    <row r="82" spans="1:43" x14ac:dyDescent="0.25">
      <c r="A82" s="79"/>
      <c r="B82" s="80"/>
      <c r="C82" s="80"/>
      <c r="D82" s="80"/>
      <c r="E82" s="80"/>
      <c r="F82" s="81"/>
      <c r="G82" s="82"/>
      <c r="H82" s="83"/>
      <c r="I82" s="84"/>
      <c r="J82" s="85"/>
      <c r="K82" s="86"/>
      <c r="L82" s="85"/>
      <c r="M82" s="87"/>
      <c r="N82" s="86"/>
      <c r="O82" s="85"/>
      <c r="P82" s="87"/>
      <c r="Q82" s="86"/>
      <c r="R82" s="85"/>
      <c r="S82" s="87"/>
      <c r="T82" s="86"/>
      <c r="U82" s="85"/>
      <c r="V82" s="87"/>
      <c r="W82" s="86"/>
      <c r="X82" s="85"/>
      <c r="Y82" s="87"/>
      <c r="Z82" s="86"/>
      <c r="AA82" s="85"/>
      <c r="AB82" s="87"/>
      <c r="AC82" s="86"/>
      <c r="AD82" s="85"/>
      <c r="AE82" s="87"/>
      <c r="AF82" s="86"/>
      <c r="AG82" s="85"/>
      <c r="AH82" s="87"/>
      <c r="AI82" s="86"/>
      <c r="AJ82" s="85"/>
      <c r="AK82" s="87"/>
      <c r="AL82" s="86"/>
      <c r="AM82" s="85"/>
      <c r="AN82" s="87"/>
      <c r="AO82" s="86"/>
      <c r="AP82" s="85"/>
      <c r="AQ82" s="87"/>
    </row>
    <row r="83" spans="1:43" x14ac:dyDescent="0.25">
      <c r="A83" s="107">
        <v>44344</v>
      </c>
      <c r="B83" s="24" t="s">
        <v>18</v>
      </c>
      <c r="C83" s="24">
        <v>414</v>
      </c>
      <c r="D83" s="24" t="s">
        <v>84</v>
      </c>
      <c r="E83" s="24" t="s">
        <v>172</v>
      </c>
      <c r="F83" s="30">
        <v>4.8000000000000001E-2</v>
      </c>
      <c r="G83" s="31">
        <v>214</v>
      </c>
      <c r="H83" s="29">
        <v>44558</v>
      </c>
      <c r="I83" s="108">
        <v>2630.14</v>
      </c>
      <c r="J83" s="85"/>
      <c r="K83" s="86"/>
      <c r="L83" s="85"/>
      <c r="M83" s="87"/>
      <c r="N83" s="86"/>
      <c r="O83" s="85"/>
      <c r="P83" s="87"/>
      <c r="Q83" s="86"/>
      <c r="R83" s="85"/>
      <c r="S83" s="87"/>
      <c r="T83" s="86"/>
      <c r="U83" s="85"/>
      <c r="V83" s="87"/>
      <c r="W83" s="86"/>
      <c r="X83" s="85"/>
      <c r="Y83" s="87"/>
      <c r="Z83" s="86"/>
      <c r="AA83" s="85"/>
      <c r="AB83" s="87"/>
      <c r="AC83" s="86"/>
      <c r="AD83" s="85"/>
      <c r="AE83" s="87"/>
      <c r="AF83" s="86"/>
      <c r="AG83" s="85"/>
      <c r="AH83" s="87"/>
      <c r="AI83" s="86"/>
      <c r="AJ83" s="85"/>
      <c r="AK83" s="87"/>
      <c r="AL83" s="27">
        <v>5000000</v>
      </c>
      <c r="AM83" s="85"/>
      <c r="AN83" s="28">
        <f t="shared" ref="AN83:AN84" si="71">J83+AL83-AM83</f>
        <v>5000000</v>
      </c>
      <c r="AO83" s="27">
        <v>5000000</v>
      </c>
      <c r="AP83" s="85"/>
      <c r="AQ83" s="28">
        <f t="shared" ref="AQ83:AQ84" si="72">J83+AO83-AP83</f>
        <v>5000000</v>
      </c>
    </row>
    <row r="84" spans="1:43" x14ac:dyDescent="0.25">
      <c r="A84" s="107">
        <v>44344</v>
      </c>
      <c r="B84" s="24" t="s">
        <v>93</v>
      </c>
      <c r="C84" s="24">
        <v>415</v>
      </c>
      <c r="D84" s="24" t="s">
        <v>84</v>
      </c>
      <c r="E84" s="24">
        <v>74901523164</v>
      </c>
      <c r="F84" s="30">
        <v>4.3299999999999998E-2</v>
      </c>
      <c r="G84" s="31">
        <v>214</v>
      </c>
      <c r="H84" s="29">
        <v>44558</v>
      </c>
      <c r="I84" s="108">
        <v>2372.6</v>
      </c>
      <c r="J84" s="85"/>
      <c r="K84" s="86"/>
      <c r="L84" s="85"/>
      <c r="M84" s="87"/>
      <c r="N84" s="86"/>
      <c r="O84" s="85"/>
      <c r="P84" s="87"/>
      <c r="Q84" s="86"/>
      <c r="R84" s="85"/>
      <c r="S84" s="87"/>
      <c r="T84" s="86"/>
      <c r="U84" s="85"/>
      <c r="V84" s="87"/>
      <c r="W84" s="86"/>
      <c r="X84" s="85"/>
      <c r="Y84" s="87"/>
      <c r="Z84" s="86"/>
      <c r="AA84" s="85"/>
      <c r="AB84" s="87"/>
      <c r="AC84" s="86"/>
      <c r="AD84" s="85"/>
      <c r="AE84" s="87"/>
      <c r="AF84" s="86"/>
      <c r="AG84" s="85"/>
      <c r="AH84" s="87"/>
      <c r="AI84" s="86"/>
      <c r="AJ84" s="85"/>
      <c r="AK84" s="87"/>
      <c r="AL84" s="27">
        <v>5000000</v>
      </c>
      <c r="AM84" s="85"/>
      <c r="AN84" s="28">
        <f t="shared" si="71"/>
        <v>5000000</v>
      </c>
      <c r="AO84" s="27">
        <v>5000000</v>
      </c>
      <c r="AP84" s="85"/>
      <c r="AQ84" s="28">
        <f t="shared" si="72"/>
        <v>5000000</v>
      </c>
    </row>
    <row r="85" spans="1:43" ht="15.75" thickBot="1" x14ac:dyDescent="0.3">
      <c r="A85" s="79"/>
      <c r="B85" s="80"/>
      <c r="C85" s="80"/>
      <c r="D85" s="80"/>
      <c r="E85" s="80"/>
      <c r="F85" s="81"/>
      <c r="G85" s="82"/>
      <c r="H85" s="83"/>
      <c r="I85" s="84"/>
      <c r="J85" s="85"/>
      <c r="K85" s="86"/>
      <c r="L85" s="85"/>
      <c r="M85" s="87"/>
      <c r="N85" s="86"/>
      <c r="O85" s="85"/>
      <c r="P85" s="87"/>
      <c r="Q85" s="86"/>
      <c r="R85" s="85"/>
      <c r="S85" s="87"/>
      <c r="T85" s="86"/>
      <c r="U85" s="85"/>
      <c r="V85" s="87"/>
      <c r="W85" s="86"/>
      <c r="X85" s="85"/>
      <c r="Y85" s="87"/>
      <c r="Z85" s="86"/>
      <c r="AA85" s="85"/>
      <c r="AB85" s="87"/>
      <c r="AC85" s="86"/>
      <c r="AD85" s="85"/>
      <c r="AE85" s="87"/>
      <c r="AF85" s="86"/>
      <c r="AG85" s="85"/>
      <c r="AH85" s="87"/>
      <c r="AI85" s="86"/>
      <c r="AJ85" s="85"/>
      <c r="AK85" s="87"/>
      <c r="AL85" s="86"/>
      <c r="AM85" s="85"/>
      <c r="AN85" s="87"/>
      <c r="AO85" s="86"/>
      <c r="AP85" s="85"/>
      <c r="AQ85" s="87"/>
    </row>
    <row r="86" spans="1:43" ht="15.75" thickBot="1" x14ac:dyDescent="0.3">
      <c r="A86" s="88" t="s">
        <v>19</v>
      </c>
      <c r="B86" s="89" t="s">
        <v>17</v>
      </c>
      <c r="C86" s="89"/>
      <c r="D86" s="89"/>
      <c r="E86" s="89"/>
      <c r="F86" s="90"/>
      <c r="G86" s="91"/>
      <c r="H86" s="92" t="s">
        <v>17</v>
      </c>
      <c r="I86" s="93">
        <f t="shared" ref="I86:AQ86" si="73">SUM(I5:I85)</f>
        <v>476559.60000000003</v>
      </c>
      <c r="J86" s="94">
        <f t="shared" si="73"/>
        <v>15000000</v>
      </c>
      <c r="K86" s="94">
        <f t="shared" si="73"/>
        <v>90000000</v>
      </c>
      <c r="L86" s="94">
        <f t="shared" si="73"/>
        <v>10000000</v>
      </c>
      <c r="M86" s="95">
        <f t="shared" si="73"/>
        <v>95000000</v>
      </c>
      <c r="N86" s="94">
        <f t="shared" si="73"/>
        <v>210000000</v>
      </c>
      <c r="O86" s="94">
        <f t="shared" si="73"/>
        <v>35000000</v>
      </c>
      <c r="P86" s="95">
        <f t="shared" si="73"/>
        <v>190000000</v>
      </c>
      <c r="Q86" s="94">
        <f t="shared" si="73"/>
        <v>210000000</v>
      </c>
      <c r="R86" s="94">
        <f t="shared" si="73"/>
        <v>75000000</v>
      </c>
      <c r="S86" s="95">
        <f t="shared" si="73"/>
        <v>150000000</v>
      </c>
      <c r="T86" s="94">
        <f t="shared" si="73"/>
        <v>290000000</v>
      </c>
      <c r="U86" s="94">
        <f t="shared" si="73"/>
        <v>85000000</v>
      </c>
      <c r="V86" s="95">
        <f t="shared" si="73"/>
        <v>220000000</v>
      </c>
      <c r="W86" s="94">
        <f t="shared" si="73"/>
        <v>290000000</v>
      </c>
      <c r="X86" s="94">
        <f t="shared" si="73"/>
        <v>140000000</v>
      </c>
      <c r="Y86" s="95">
        <f t="shared" si="73"/>
        <v>165000000</v>
      </c>
      <c r="Z86" s="94">
        <f t="shared" si="73"/>
        <v>300000000</v>
      </c>
      <c r="AA86" s="94">
        <f t="shared" si="73"/>
        <v>130000000</v>
      </c>
      <c r="AB86" s="95">
        <f t="shared" si="73"/>
        <v>185000000</v>
      </c>
      <c r="AC86" s="94">
        <f t="shared" si="73"/>
        <v>335000000</v>
      </c>
      <c r="AD86" s="94">
        <f t="shared" si="73"/>
        <v>160000000</v>
      </c>
      <c r="AE86" s="95">
        <f t="shared" si="73"/>
        <v>190000000</v>
      </c>
      <c r="AF86" s="94">
        <f t="shared" si="73"/>
        <v>335000000</v>
      </c>
      <c r="AG86" s="94">
        <f t="shared" si="73"/>
        <v>180000000</v>
      </c>
      <c r="AH86" s="95">
        <f t="shared" si="73"/>
        <v>170000000</v>
      </c>
      <c r="AI86" s="94">
        <f t="shared" si="73"/>
        <v>330000000</v>
      </c>
      <c r="AJ86" s="94">
        <f t="shared" si="73"/>
        <v>210000000</v>
      </c>
      <c r="AK86" s="95">
        <f t="shared" si="73"/>
        <v>135000000</v>
      </c>
      <c r="AL86" s="94">
        <f t="shared" si="73"/>
        <v>360000000</v>
      </c>
      <c r="AM86" s="94">
        <f t="shared" si="73"/>
        <v>235000000</v>
      </c>
      <c r="AN86" s="95">
        <f t="shared" si="73"/>
        <v>140000000</v>
      </c>
      <c r="AO86" s="94">
        <f t="shared" si="73"/>
        <v>360000000</v>
      </c>
      <c r="AP86" s="94">
        <f t="shared" si="73"/>
        <v>255000000</v>
      </c>
      <c r="AQ86" s="95">
        <f t="shared" si="73"/>
        <v>120000000</v>
      </c>
    </row>
    <row r="87" spans="1:43" ht="15.75" thickBot="1" x14ac:dyDescent="0.3">
      <c r="A87" s="38"/>
      <c r="B87" s="39"/>
      <c r="C87" s="39"/>
      <c r="D87" s="39"/>
      <c r="E87" s="39"/>
      <c r="F87" s="40"/>
      <c r="G87" s="39"/>
      <c r="H87" s="41"/>
      <c r="I87" s="42"/>
      <c r="J87" s="43"/>
      <c r="K87" s="43"/>
      <c r="L87" s="43"/>
      <c r="M87" s="44"/>
      <c r="N87" s="43"/>
      <c r="O87" s="43"/>
      <c r="P87" s="44"/>
      <c r="Q87" s="43"/>
      <c r="R87" s="43"/>
      <c r="S87" s="44"/>
      <c r="T87" s="43"/>
      <c r="U87" s="43"/>
      <c r="V87" s="44"/>
      <c r="W87" s="43"/>
      <c r="X87" s="43"/>
      <c r="Y87" s="44"/>
      <c r="Z87" s="43"/>
      <c r="AA87" s="43"/>
      <c r="AB87" s="44"/>
      <c r="AC87" s="43"/>
      <c r="AD87" s="43"/>
      <c r="AE87" s="44"/>
      <c r="AF87" s="43"/>
      <c r="AG87" s="43"/>
      <c r="AH87" s="44"/>
      <c r="AI87" s="43"/>
      <c r="AJ87" s="43"/>
      <c r="AK87" s="44"/>
      <c r="AL87" s="43"/>
      <c r="AM87" s="43"/>
      <c r="AN87" s="44"/>
      <c r="AO87" s="43"/>
      <c r="AP87" s="43"/>
      <c r="AQ87" s="44"/>
    </row>
    <row r="88" spans="1:43" ht="15.75" thickBot="1" x14ac:dyDescent="0.3">
      <c r="A88" s="45" t="s">
        <v>20</v>
      </c>
      <c r="B88" s="46"/>
      <c r="C88" s="46"/>
      <c r="D88" s="46"/>
      <c r="E88" s="46"/>
      <c r="F88" s="47"/>
      <c r="G88" s="46" t="s">
        <v>17</v>
      </c>
      <c r="H88" s="48" t="s">
        <v>17</v>
      </c>
      <c r="I88" s="49">
        <f t="shared" ref="I88:AQ88" si="74">I86</f>
        <v>476559.60000000003</v>
      </c>
      <c r="J88" s="50">
        <f t="shared" si="74"/>
        <v>15000000</v>
      </c>
      <c r="K88" s="75">
        <f t="shared" si="74"/>
        <v>90000000</v>
      </c>
      <c r="L88" s="75">
        <f t="shared" si="74"/>
        <v>10000000</v>
      </c>
      <c r="M88" s="51">
        <f t="shared" si="74"/>
        <v>95000000</v>
      </c>
      <c r="N88" s="75">
        <f t="shared" si="74"/>
        <v>210000000</v>
      </c>
      <c r="O88" s="75">
        <f t="shared" si="74"/>
        <v>35000000</v>
      </c>
      <c r="P88" s="51">
        <f t="shared" si="74"/>
        <v>190000000</v>
      </c>
      <c r="Q88" s="75">
        <f t="shared" si="74"/>
        <v>210000000</v>
      </c>
      <c r="R88" s="75">
        <f t="shared" si="74"/>
        <v>75000000</v>
      </c>
      <c r="S88" s="51">
        <f t="shared" si="74"/>
        <v>150000000</v>
      </c>
      <c r="T88" s="75">
        <f t="shared" si="74"/>
        <v>290000000</v>
      </c>
      <c r="U88" s="75">
        <f t="shared" si="74"/>
        <v>85000000</v>
      </c>
      <c r="V88" s="51">
        <f t="shared" si="74"/>
        <v>220000000</v>
      </c>
      <c r="W88" s="75">
        <f t="shared" si="74"/>
        <v>290000000</v>
      </c>
      <c r="X88" s="75">
        <f t="shared" si="74"/>
        <v>140000000</v>
      </c>
      <c r="Y88" s="51">
        <f t="shared" si="74"/>
        <v>165000000</v>
      </c>
      <c r="Z88" s="75">
        <f t="shared" si="74"/>
        <v>300000000</v>
      </c>
      <c r="AA88" s="75">
        <f t="shared" si="74"/>
        <v>130000000</v>
      </c>
      <c r="AB88" s="51">
        <f t="shared" si="74"/>
        <v>185000000</v>
      </c>
      <c r="AC88" s="75">
        <f t="shared" si="74"/>
        <v>335000000</v>
      </c>
      <c r="AD88" s="75">
        <f t="shared" si="74"/>
        <v>160000000</v>
      </c>
      <c r="AE88" s="51">
        <f t="shared" si="74"/>
        <v>190000000</v>
      </c>
      <c r="AF88" s="75">
        <f t="shared" si="74"/>
        <v>335000000</v>
      </c>
      <c r="AG88" s="75">
        <f t="shared" si="74"/>
        <v>180000000</v>
      </c>
      <c r="AH88" s="51">
        <f t="shared" si="74"/>
        <v>170000000</v>
      </c>
      <c r="AI88" s="75">
        <f t="shared" si="74"/>
        <v>330000000</v>
      </c>
      <c r="AJ88" s="75">
        <f t="shared" si="74"/>
        <v>210000000</v>
      </c>
      <c r="AK88" s="51">
        <f t="shared" si="74"/>
        <v>135000000</v>
      </c>
      <c r="AL88" s="75">
        <f t="shared" si="74"/>
        <v>360000000</v>
      </c>
      <c r="AM88" s="75">
        <f t="shared" si="74"/>
        <v>235000000</v>
      </c>
      <c r="AN88" s="51">
        <f t="shared" si="74"/>
        <v>140000000</v>
      </c>
      <c r="AO88" s="75">
        <f t="shared" si="74"/>
        <v>360000000</v>
      </c>
      <c r="AP88" s="75">
        <f t="shared" si="74"/>
        <v>255000000</v>
      </c>
      <c r="AQ88" s="51">
        <f t="shared" si="74"/>
        <v>120000000</v>
      </c>
    </row>
    <row r="89" spans="1:43" x14ac:dyDescent="0.25">
      <c r="A89" s="36"/>
      <c r="B89" s="34"/>
      <c r="C89" s="34"/>
      <c r="D89" s="34"/>
      <c r="E89" s="34"/>
      <c r="F89" s="35"/>
      <c r="G89" s="34"/>
      <c r="H89" s="36"/>
      <c r="J89" s="37"/>
      <c r="M89" s="37"/>
      <c r="P89" s="37"/>
      <c r="S89" s="37"/>
      <c r="V89" s="37"/>
      <c r="Y89" s="37"/>
      <c r="AB89" s="37"/>
      <c r="AE89" s="37"/>
      <c r="AH89" s="37"/>
      <c r="AK89" s="37"/>
      <c r="AN89" s="37"/>
      <c r="AQ89" s="37"/>
    </row>
    <row r="90" spans="1:43" x14ac:dyDescent="0.25">
      <c r="A90" s="36"/>
      <c r="B90" s="34"/>
      <c r="C90" s="34"/>
      <c r="D90" s="34"/>
      <c r="E90" s="34"/>
      <c r="F90" s="35"/>
      <c r="G90" s="34"/>
      <c r="H90" s="36"/>
      <c r="J90" s="96"/>
      <c r="K90" s="33" t="s">
        <v>46</v>
      </c>
      <c r="L90" s="33" t="s">
        <v>47</v>
      </c>
      <c r="M90" s="27"/>
      <c r="N90" s="33" t="s">
        <v>46</v>
      </c>
      <c r="O90" s="33" t="s">
        <v>47</v>
      </c>
      <c r="P90" s="27"/>
      <c r="Q90" s="33" t="s">
        <v>46</v>
      </c>
      <c r="R90" s="33" t="s">
        <v>47</v>
      </c>
      <c r="S90" s="27"/>
      <c r="T90" s="33" t="s">
        <v>46</v>
      </c>
      <c r="U90" s="33" t="s">
        <v>47</v>
      </c>
      <c r="V90" s="27"/>
      <c r="W90" s="33" t="s">
        <v>46</v>
      </c>
      <c r="X90" s="33" t="s">
        <v>47</v>
      </c>
      <c r="Y90" s="27"/>
      <c r="Z90" s="33" t="s">
        <v>46</v>
      </c>
      <c r="AA90" s="33" t="s">
        <v>47</v>
      </c>
      <c r="AB90" s="27"/>
      <c r="AC90" s="33" t="s">
        <v>46</v>
      </c>
      <c r="AD90" s="33" t="s">
        <v>47</v>
      </c>
      <c r="AE90" s="27"/>
      <c r="AF90" s="33" t="s">
        <v>46</v>
      </c>
      <c r="AG90" s="33" t="s">
        <v>47</v>
      </c>
      <c r="AH90" s="27"/>
      <c r="AI90" s="33" t="s">
        <v>46</v>
      </c>
      <c r="AJ90" s="33" t="s">
        <v>47</v>
      </c>
      <c r="AK90" s="27"/>
      <c r="AL90" s="33" t="s">
        <v>46</v>
      </c>
      <c r="AM90" s="33" t="s">
        <v>47</v>
      </c>
      <c r="AN90" s="27"/>
      <c r="AO90" s="33" t="s">
        <v>46</v>
      </c>
      <c r="AP90" s="33" t="s">
        <v>47</v>
      </c>
      <c r="AQ90" s="109"/>
    </row>
    <row r="91" spans="1:43" x14ac:dyDescent="0.25">
      <c r="B91" s="52"/>
      <c r="C91" s="52"/>
      <c r="G91" s="52"/>
      <c r="H91" s="52"/>
      <c r="I91" s="53"/>
      <c r="J91" s="114" t="s">
        <v>78</v>
      </c>
      <c r="K91" s="102" t="s">
        <v>48</v>
      </c>
      <c r="L91" s="103" t="s">
        <v>49</v>
      </c>
      <c r="M91" s="104">
        <v>0</v>
      </c>
      <c r="N91" s="102" t="s">
        <v>48</v>
      </c>
      <c r="O91" s="103" t="s">
        <v>49</v>
      </c>
      <c r="P91" s="104">
        <v>0</v>
      </c>
      <c r="Q91" s="102" t="s">
        <v>48</v>
      </c>
      <c r="R91" s="103" t="s">
        <v>49</v>
      </c>
      <c r="S91" s="104">
        <v>0</v>
      </c>
      <c r="T91" s="102" t="s">
        <v>48</v>
      </c>
      <c r="U91" s="103" t="s">
        <v>49</v>
      </c>
      <c r="V91" s="104">
        <v>0</v>
      </c>
      <c r="W91" s="102" t="s">
        <v>48</v>
      </c>
      <c r="X91" s="103" t="s">
        <v>49</v>
      </c>
      <c r="Y91" s="104">
        <v>0</v>
      </c>
      <c r="Z91" s="102" t="s">
        <v>48</v>
      </c>
      <c r="AA91" s="103" t="s">
        <v>49</v>
      </c>
      <c r="AB91" s="104">
        <v>0</v>
      </c>
      <c r="AC91" s="102" t="s">
        <v>48</v>
      </c>
      <c r="AD91" s="103" t="s">
        <v>49</v>
      </c>
      <c r="AE91" s="104">
        <v>0</v>
      </c>
      <c r="AF91" s="102" t="s">
        <v>48</v>
      </c>
      <c r="AG91" s="103" t="s">
        <v>49</v>
      </c>
      <c r="AH91" s="104">
        <v>0</v>
      </c>
      <c r="AI91" s="102" t="s">
        <v>48</v>
      </c>
      <c r="AJ91" s="103" t="s">
        <v>49</v>
      </c>
      <c r="AK91" s="104">
        <v>0</v>
      </c>
      <c r="AL91" s="102" t="s">
        <v>48</v>
      </c>
      <c r="AM91" s="103" t="s">
        <v>49</v>
      </c>
      <c r="AN91" s="104">
        <v>0</v>
      </c>
      <c r="AO91" s="102" t="s">
        <v>48</v>
      </c>
      <c r="AP91" s="103" t="s">
        <v>49</v>
      </c>
      <c r="AQ91" s="110">
        <v>0</v>
      </c>
    </row>
    <row r="92" spans="1:43" x14ac:dyDescent="0.25">
      <c r="B92" s="52"/>
      <c r="C92" s="52"/>
      <c r="G92" s="52"/>
      <c r="H92" s="52"/>
      <c r="I92" s="53"/>
      <c r="J92" s="115"/>
      <c r="K92" s="105" t="s">
        <v>50</v>
      </c>
      <c r="L92" s="97" t="s">
        <v>51</v>
      </c>
      <c r="M92" s="98">
        <v>20000000</v>
      </c>
      <c r="N92" s="105" t="s">
        <v>50</v>
      </c>
      <c r="O92" s="97" t="s">
        <v>51</v>
      </c>
      <c r="P92" s="98">
        <v>35000000</v>
      </c>
      <c r="Q92" s="105" t="s">
        <v>50</v>
      </c>
      <c r="R92" s="97" t="s">
        <v>51</v>
      </c>
      <c r="S92" s="98">
        <v>35000000</v>
      </c>
      <c r="T92" s="105" t="s">
        <v>50</v>
      </c>
      <c r="U92" s="97" t="s">
        <v>51</v>
      </c>
      <c r="V92" s="98">
        <v>45000000</v>
      </c>
      <c r="W92" s="105" t="s">
        <v>50</v>
      </c>
      <c r="X92" s="97" t="s">
        <v>51</v>
      </c>
      <c r="Y92" s="98">
        <v>50000000</v>
      </c>
      <c r="Z92" s="105" t="s">
        <v>50</v>
      </c>
      <c r="AA92" s="97" t="s">
        <v>51</v>
      </c>
      <c r="AB92" s="98">
        <v>50000000</v>
      </c>
      <c r="AC92" s="105" t="s">
        <v>50</v>
      </c>
      <c r="AD92" s="97" t="s">
        <v>51</v>
      </c>
      <c r="AE92" s="98">
        <v>55000000</v>
      </c>
      <c r="AF92" s="105" t="s">
        <v>50</v>
      </c>
      <c r="AG92" s="97" t="s">
        <v>51</v>
      </c>
      <c r="AH92" s="98">
        <v>60000000</v>
      </c>
      <c r="AI92" s="105" t="s">
        <v>50</v>
      </c>
      <c r="AJ92" s="97" t="s">
        <v>51</v>
      </c>
      <c r="AK92" s="98">
        <v>70000000</v>
      </c>
      <c r="AL92" s="105" t="s">
        <v>50</v>
      </c>
      <c r="AM92" s="97" t="s">
        <v>51</v>
      </c>
      <c r="AN92" s="98">
        <v>75000000</v>
      </c>
      <c r="AO92" s="105" t="s">
        <v>50</v>
      </c>
      <c r="AP92" s="97" t="s">
        <v>51</v>
      </c>
      <c r="AQ92" s="111">
        <v>75000000</v>
      </c>
    </row>
    <row r="93" spans="1:43" x14ac:dyDescent="0.25">
      <c r="B93" s="52"/>
      <c r="C93" s="52"/>
      <c r="G93" s="52"/>
      <c r="H93" s="52"/>
      <c r="I93" s="53"/>
      <c r="J93" s="116"/>
      <c r="K93" s="99" t="s">
        <v>52</v>
      </c>
      <c r="L93" s="100" t="s">
        <v>53</v>
      </c>
      <c r="M93" s="101">
        <v>0</v>
      </c>
      <c r="N93" s="99" t="s">
        <v>52</v>
      </c>
      <c r="O93" s="100" t="s">
        <v>53</v>
      </c>
      <c r="P93" s="101">
        <v>-5000000</v>
      </c>
      <c r="Q93" s="99" t="s">
        <v>52</v>
      </c>
      <c r="R93" s="100" t="s">
        <v>53</v>
      </c>
      <c r="S93" s="101">
        <v>-15000000</v>
      </c>
      <c r="T93" s="99" t="s">
        <v>52</v>
      </c>
      <c r="U93" s="100" t="s">
        <v>53</v>
      </c>
      <c r="V93" s="101">
        <v>-15000000</v>
      </c>
      <c r="W93" s="99" t="s">
        <v>52</v>
      </c>
      <c r="X93" s="100" t="s">
        <v>53</v>
      </c>
      <c r="Y93" s="101">
        <v>-20000000</v>
      </c>
      <c r="Z93" s="99" t="s">
        <v>52</v>
      </c>
      <c r="AA93" s="100" t="s">
        <v>53</v>
      </c>
      <c r="AB93" s="101">
        <v>-30000000</v>
      </c>
      <c r="AC93" s="99" t="s">
        <v>52</v>
      </c>
      <c r="AD93" s="100" t="s">
        <v>53</v>
      </c>
      <c r="AE93" s="101">
        <v>-35000000</v>
      </c>
      <c r="AF93" s="99" t="s">
        <v>52</v>
      </c>
      <c r="AG93" s="100" t="s">
        <v>53</v>
      </c>
      <c r="AH93" s="101">
        <v>-35000000</v>
      </c>
      <c r="AI93" s="99" t="s">
        <v>52</v>
      </c>
      <c r="AJ93" s="100" t="s">
        <v>53</v>
      </c>
      <c r="AK93" s="101">
        <v>-45000000</v>
      </c>
      <c r="AL93" s="99" t="s">
        <v>52</v>
      </c>
      <c r="AM93" s="100" t="s">
        <v>53</v>
      </c>
      <c r="AN93" s="101">
        <v>-45000000</v>
      </c>
      <c r="AO93" s="99" t="s">
        <v>52</v>
      </c>
      <c r="AP93" s="100" t="s">
        <v>53</v>
      </c>
      <c r="AQ93" s="112">
        <v>-45000000</v>
      </c>
    </row>
    <row r="94" spans="1:43" x14ac:dyDescent="0.25">
      <c r="B94" s="52"/>
      <c r="C94" s="52"/>
      <c r="G94" s="52"/>
      <c r="H94" s="52"/>
      <c r="I94" s="53"/>
      <c r="J94" s="114" t="s">
        <v>79</v>
      </c>
      <c r="K94" s="102" t="s">
        <v>54</v>
      </c>
      <c r="L94" s="103" t="s">
        <v>55</v>
      </c>
      <c r="M94" s="104">
        <v>0</v>
      </c>
      <c r="N94" s="102" t="s">
        <v>54</v>
      </c>
      <c r="O94" s="103" t="s">
        <v>55</v>
      </c>
      <c r="P94" s="104">
        <v>0</v>
      </c>
      <c r="Q94" s="102" t="s">
        <v>54</v>
      </c>
      <c r="R94" s="103" t="s">
        <v>55</v>
      </c>
      <c r="S94" s="104">
        <v>0</v>
      </c>
      <c r="T94" s="102" t="s">
        <v>54</v>
      </c>
      <c r="U94" s="103" t="s">
        <v>55</v>
      </c>
      <c r="V94" s="104">
        <v>0</v>
      </c>
      <c r="W94" s="102" t="s">
        <v>54</v>
      </c>
      <c r="X94" s="103" t="s">
        <v>55</v>
      </c>
      <c r="Y94" s="104">
        <v>0</v>
      </c>
      <c r="Z94" s="102" t="s">
        <v>54</v>
      </c>
      <c r="AA94" s="103" t="s">
        <v>55</v>
      </c>
      <c r="AB94" s="104">
        <v>0</v>
      </c>
      <c r="AC94" s="102" t="s">
        <v>54</v>
      </c>
      <c r="AD94" s="103" t="s">
        <v>55</v>
      </c>
      <c r="AE94" s="104">
        <v>0</v>
      </c>
      <c r="AF94" s="102" t="s">
        <v>54</v>
      </c>
      <c r="AG94" s="103" t="s">
        <v>55</v>
      </c>
      <c r="AH94" s="104">
        <v>0</v>
      </c>
      <c r="AI94" s="102" t="s">
        <v>54</v>
      </c>
      <c r="AJ94" s="103" t="s">
        <v>55</v>
      </c>
      <c r="AK94" s="104">
        <v>0</v>
      </c>
      <c r="AL94" s="102" t="s">
        <v>54</v>
      </c>
      <c r="AM94" s="103" t="s">
        <v>55</v>
      </c>
      <c r="AN94" s="104">
        <v>0</v>
      </c>
      <c r="AO94" s="102" t="s">
        <v>54</v>
      </c>
      <c r="AP94" s="103" t="s">
        <v>55</v>
      </c>
      <c r="AQ94" s="110">
        <v>0</v>
      </c>
    </row>
    <row r="95" spans="1:43" x14ac:dyDescent="0.25">
      <c r="B95" s="52"/>
      <c r="C95" s="52"/>
      <c r="G95" s="52"/>
      <c r="H95" s="52"/>
      <c r="I95" s="53"/>
      <c r="J95" s="115"/>
      <c r="K95" s="105" t="s">
        <v>56</v>
      </c>
      <c r="L95" s="97" t="s">
        <v>57</v>
      </c>
      <c r="M95" s="98">
        <v>10000000</v>
      </c>
      <c r="N95" s="105" t="s">
        <v>56</v>
      </c>
      <c r="O95" s="97" t="s">
        <v>57</v>
      </c>
      <c r="P95" s="98">
        <v>20000000</v>
      </c>
      <c r="Q95" s="105" t="s">
        <v>56</v>
      </c>
      <c r="R95" s="97" t="s">
        <v>57</v>
      </c>
      <c r="S95" s="98">
        <v>20000000</v>
      </c>
      <c r="T95" s="105" t="s">
        <v>56</v>
      </c>
      <c r="U95" s="97" t="s">
        <v>57</v>
      </c>
      <c r="V95" s="98">
        <v>25000000</v>
      </c>
      <c r="W95" s="105" t="s">
        <v>56</v>
      </c>
      <c r="X95" s="97" t="s">
        <v>57</v>
      </c>
      <c r="Y95" s="98">
        <v>30000000</v>
      </c>
      <c r="Z95" s="105" t="s">
        <v>56</v>
      </c>
      <c r="AA95" s="97" t="s">
        <v>57</v>
      </c>
      <c r="AB95" s="98">
        <v>40000000</v>
      </c>
      <c r="AC95" s="105" t="s">
        <v>56</v>
      </c>
      <c r="AD95" s="97" t="s">
        <v>57</v>
      </c>
      <c r="AE95" s="98">
        <v>40000000</v>
      </c>
      <c r="AF95" s="105" t="s">
        <v>56</v>
      </c>
      <c r="AG95" s="97" t="s">
        <v>57</v>
      </c>
      <c r="AH95" s="98">
        <v>40000000</v>
      </c>
      <c r="AI95" s="105" t="s">
        <v>56</v>
      </c>
      <c r="AJ95" s="97" t="s">
        <v>57</v>
      </c>
      <c r="AK95" s="98">
        <v>45000000</v>
      </c>
      <c r="AL95" s="105" t="s">
        <v>56</v>
      </c>
      <c r="AM95" s="97" t="s">
        <v>57</v>
      </c>
      <c r="AN95" s="98">
        <v>45000000</v>
      </c>
      <c r="AO95" s="105" t="s">
        <v>56</v>
      </c>
      <c r="AP95" s="97" t="s">
        <v>57</v>
      </c>
      <c r="AQ95" s="111">
        <v>50000000</v>
      </c>
    </row>
    <row r="96" spans="1:43" x14ac:dyDescent="0.25">
      <c r="B96" s="52"/>
      <c r="C96" s="52"/>
      <c r="G96" s="52"/>
      <c r="H96" s="52"/>
      <c r="I96" s="53"/>
      <c r="J96" s="116"/>
      <c r="K96" s="99" t="s">
        <v>58</v>
      </c>
      <c r="L96" s="100" t="s">
        <v>59</v>
      </c>
      <c r="M96" s="101">
        <v>0</v>
      </c>
      <c r="N96" s="99" t="s">
        <v>58</v>
      </c>
      <c r="O96" s="100" t="s">
        <v>59</v>
      </c>
      <c r="P96" s="101">
        <v>-5000000</v>
      </c>
      <c r="Q96" s="99" t="s">
        <v>58</v>
      </c>
      <c r="R96" s="100" t="s">
        <v>59</v>
      </c>
      <c r="S96" s="101">
        <v>-5000000</v>
      </c>
      <c r="T96" s="99" t="s">
        <v>58</v>
      </c>
      <c r="U96" s="100" t="s">
        <v>59</v>
      </c>
      <c r="V96" s="101">
        <v>-5000000</v>
      </c>
      <c r="W96" s="99" t="s">
        <v>58</v>
      </c>
      <c r="X96" s="100" t="s">
        <v>59</v>
      </c>
      <c r="Y96" s="101">
        <v>-10000000</v>
      </c>
      <c r="Z96" s="99" t="s">
        <v>58</v>
      </c>
      <c r="AA96" s="100" t="s">
        <v>59</v>
      </c>
      <c r="AB96" s="101">
        <v>-15000000</v>
      </c>
      <c r="AC96" s="99" t="s">
        <v>58</v>
      </c>
      <c r="AD96" s="100" t="s">
        <v>59</v>
      </c>
      <c r="AE96" s="101">
        <v>-25000000</v>
      </c>
      <c r="AF96" s="99" t="s">
        <v>58</v>
      </c>
      <c r="AG96" s="100" t="s">
        <v>59</v>
      </c>
      <c r="AH96" s="101">
        <v>-30000000</v>
      </c>
      <c r="AI96" s="99" t="s">
        <v>58</v>
      </c>
      <c r="AJ96" s="100" t="s">
        <v>59</v>
      </c>
      <c r="AK96" s="101">
        <v>-35000000</v>
      </c>
      <c r="AL96" s="99" t="s">
        <v>58</v>
      </c>
      <c r="AM96" s="100" t="s">
        <v>59</v>
      </c>
      <c r="AN96" s="101">
        <v>-40000000</v>
      </c>
      <c r="AO96" s="99" t="s">
        <v>58</v>
      </c>
      <c r="AP96" s="100" t="s">
        <v>59</v>
      </c>
      <c r="AQ96" s="112">
        <v>-40000000</v>
      </c>
    </row>
    <row r="97" spans="2:43" x14ac:dyDescent="0.25">
      <c r="B97" s="52"/>
      <c r="C97" s="52"/>
      <c r="G97" s="52"/>
      <c r="H97" s="52"/>
      <c r="I97" s="53"/>
      <c r="J97" s="114" t="s">
        <v>80</v>
      </c>
      <c r="K97" s="105" t="s">
        <v>60</v>
      </c>
      <c r="L97" s="97" t="s">
        <v>61</v>
      </c>
      <c r="M97" s="98">
        <v>5000000</v>
      </c>
      <c r="N97" s="105" t="s">
        <v>60</v>
      </c>
      <c r="O97" s="97" t="s">
        <v>61</v>
      </c>
      <c r="P97" s="98">
        <v>5000000</v>
      </c>
      <c r="Q97" s="105" t="s">
        <v>60</v>
      </c>
      <c r="R97" s="97" t="s">
        <v>61</v>
      </c>
      <c r="S97" s="98">
        <v>5000000</v>
      </c>
      <c r="T97" s="105" t="s">
        <v>60</v>
      </c>
      <c r="U97" s="97" t="s">
        <v>61</v>
      </c>
      <c r="V97" s="98">
        <v>5000000</v>
      </c>
      <c r="W97" s="105" t="s">
        <v>60</v>
      </c>
      <c r="X97" s="97" t="s">
        <v>61</v>
      </c>
      <c r="Y97" s="98">
        <v>5000000</v>
      </c>
      <c r="Z97" s="105" t="s">
        <v>60</v>
      </c>
      <c r="AA97" s="97" t="s">
        <v>61</v>
      </c>
      <c r="AB97" s="98">
        <v>5000000</v>
      </c>
      <c r="AC97" s="105" t="s">
        <v>60</v>
      </c>
      <c r="AD97" s="97" t="s">
        <v>61</v>
      </c>
      <c r="AE97" s="98">
        <v>5000000</v>
      </c>
      <c r="AF97" s="105" t="s">
        <v>60</v>
      </c>
      <c r="AG97" s="97" t="s">
        <v>61</v>
      </c>
      <c r="AH97" s="98">
        <v>5000000</v>
      </c>
      <c r="AI97" s="105" t="s">
        <v>60</v>
      </c>
      <c r="AJ97" s="97" t="s">
        <v>61</v>
      </c>
      <c r="AK97" s="98">
        <v>5000000</v>
      </c>
      <c r="AL97" s="105" t="s">
        <v>60</v>
      </c>
      <c r="AM97" s="97" t="s">
        <v>61</v>
      </c>
      <c r="AN97" s="98">
        <v>5000000</v>
      </c>
      <c r="AO97" s="105" t="s">
        <v>60</v>
      </c>
      <c r="AP97" s="97" t="s">
        <v>61</v>
      </c>
      <c r="AQ97" s="111">
        <v>5000000</v>
      </c>
    </row>
    <row r="98" spans="2:43" x14ac:dyDescent="0.25">
      <c r="B98" s="52"/>
      <c r="C98" s="52"/>
      <c r="G98" s="52"/>
      <c r="H98" s="52"/>
      <c r="I98" s="53"/>
      <c r="J98" s="115"/>
      <c r="K98" s="105" t="s">
        <v>62</v>
      </c>
      <c r="L98" s="97" t="s">
        <v>63</v>
      </c>
      <c r="M98" s="98">
        <v>30000000</v>
      </c>
      <c r="N98" s="105" t="s">
        <v>62</v>
      </c>
      <c r="O98" s="97" t="s">
        <v>63</v>
      </c>
      <c r="P98" s="98">
        <v>35000000</v>
      </c>
      <c r="Q98" s="105" t="s">
        <v>62</v>
      </c>
      <c r="R98" s="97" t="s">
        <v>63</v>
      </c>
      <c r="S98" s="98">
        <v>35000000</v>
      </c>
      <c r="T98" s="105" t="s">
        <v>62</v>
      </c>
      <c r="U98" s="97" t="s">
        <v>63</v>
      </c>
      <c r="V98" s="98">
        <v>45000000</v>
      </c>
      <c r="W98" s="105" t="s">
        <v>62</v>
      </c>
      <c r="X98" s="97" t="s">
        <v>63</v>
      </c>
      <c r="Y98" s="98">
        <v>55000000</v>
      </c>
      <c r="Z98" s="105" t="s">
        <v>62</v>
      </c>
      <c r="AA98" s="97" t="s">
        <v>63</v>
      </c>
      <c r="AB98" s="98">
        <v>75000000</v>
      </c>
      <c r="AC98" s="105" t="s">
        <v>62</v>
      </c>
      <c r="AD98" s="97" t="s">
        <v>63</v>
      </c>
      <c r="AE98" s="98">
        <v>85000000</v>
      </c>
      <c r="AF98" s="105" t="s">
        <v>62</v>
      </c>
      <c r="AG98" s="97" t="s">
        <v>63</v>
      </c>
      <c r="AH98" s="98">
        <v>95000000</v>
      </c>
      <c r="AI98" s="105" t="s">
        <v>62</v>
      </c>
      <c r="AJ98" s="97" t="s">
        <v>63</v>
      </c>
      <c r="AK98" s="98">
        <v>100000000</v>
      </c>
      <c r="AL98" s="105" t="s">
        <v>62</v>
      </c>
      <c r="AM98" s="97" t="s">
        <v>63</v>
      </c>
      <c r="AN98" s="98">
        <v>110000000</v>
      </c>
      <c r="AO98" s="105" t="s">
        <v>62</v>
      </c>
      <c r="AP98" s="97" t="s">
        <v>63</v>
      </c>
      <c r="AQ98" s="111">
        <v>115000000</v>
      </c>
    </row>
    <row r="99" spans="2:43" x14ac:dyDescent="0.25">
      <c r="B99" s="52"/>
      <c r="C99" s="52"/>
      <c r="G99" s="52"/>
      <c r="H99" s="52"/>
      <c r="I99" s="53"/>
      <c r="J99" s="116"/>
      <c r="K99" s="105" t="s">
        <v>64</v>
      </c>
      <c r="L99" s="97" t="s">
        <v>65</v>
      </c>
      <c r="M99" s="98">
        <v>0</v>
      </c>
      <c r="N99" s="105" t="s">
        <v>64</v>
      </c>
      <c r="O99" s="97" t="s">
        <v>65</v>
      </c>
      <c r="P99" s="98">
        <v>-10000000</v>
      </c>
      <c r="Q99" s="105" t="s">
        <v>64</v>
      </c>
      <c r="R99" s="97" t="s">
        <v>65</v>
      </c>
      <c r="S99" s="98">
        <v>-25000000</v>
      </c>
      <c r="T99" s="105" t="s">
        <v>64</v>
      </c>
      <c r="U99" s="97" t="s">
        <v>65</v>
      </c>
      <c r="V99" s="98">
        <v>-30000000</v>
      </c>
      <c r="W99" s="105" t="s">
        <v>64</v>
      </c>
      <c r="X99" s="97" t="s">
        <v>65</v>
      </c>
      <c r="Y99" s="98">
        <v>-35000000</v>
      </c>
      <c r="Z99" s="105" t="s">
        <v>64</v>
      </c>
      <c r="AA99" s="97" t="s">
        <v>65</v>
      </c>
      <c r="AB99" s="98">
        <v>-35000000</v>
      </c>
      <c r="AC99" s="105" t="s">
        <v>64</v>
      </c>
      <c r="AD99" s="97" t="s">
        <v>65</v>
      </c>
      <c r="AE99" s="98">
        <v>-35000000</v>
      </c>
      <c r="AF99" s="105" t="s">
        <v>64</v>
      </c>
      <c r="AG99" s="97" t="s">
        <v>65</v>
      </c>
      <c r="AH99" s="98">
        <v>-45000000</v>
      </c>
      <c r="AI99" s="105" t="s">
        <v>64</v>
      </c>
      <c r="AJ99" s="97" t="s">
        <v>65</v>
      </c>
      <c r="AK99" s="98">
        <v>-55000000</v>
      </c>
      <c r="AL99" s="105" t="s">
        <v>64</v>
      </c>
      <c r="AM99" s="97" t="s">
        <v>65</v>
      </c>
      <c r="AN99" s="98">
        <v>-60000000</v>
      </c>
      <c r="AO99" s="105" t="s">
        <v>64</v>
      </c>
      <c r="AP99" s="97" t="s">
        <v>65</v>
      </c>
      <c r="AQ99" s="111">
        <v>-70000000</v>
      </c>
    </row>
    <row r="100" spans="2:43" x14ac:dyDescent="0.25">
      <c r="B100" s="52"/>
      <c r="C100" s="52"/>
      <c r="G100" s="52"/>
      <c r="H100" s="52"/>
      <c r="I100" s="53"/>
      <c r="J100" s="114" t="s">
        <v>81</v>
      </c>
      <c r="K100" s="102" t="s">
        <v>66</v>
      </c>
      <c r="L100" s="103" t="s">
        <v>67</v>
      </c>
      <c r="M100" s="104">
        <v>0</v>
      </c>
      <c r="N100" s="102" t="s">
        <v>66</v>
      </c>
      <c r="O100" s="103" t="s">
        <v>67</v>
      </c>
      <c r="P100" s="104">
        <v>0</v>
      </c>
      <c r="Q100" s="102" t="s">
        <v>66</v>
      </c>
      <c r="R100" s="103" t="s">
        <v>67</v>
      </c>
      <c r="S100" s="104">
        <v>0</v>
      </c>
      <c r="T100" s="102" t="s">
        <v>66</v>
      </c>
      <c r="U100" s="103" t="s">
        <v>67</v>
      </c>
      <c r="V100" s="104">
        <v>0</v>
      </c>
      <c r="W100" s="102" t="s">
        <v>66</v>
      </c>
      <c r="X100" s="103" t="s">
        <v>67</v>
      </c>
      <c r="Y100" s="104">
        <v>0</v>
      </c>
      <c r="Z100" s="102" t="s">
        <v>66</v>
      </c>
      <c r="AA100" s="103" t="s">
        <v>67</v>
      </c>
      <c r="AB100" s="104">
        <v>0</v>
      </c>
      <c r="AC100" s="102" t="s">
        <v>66</v>
      </c>
      <c r="AD100" s="103" t="s">
        <v>67</v>
      </c>
      <c r="AE100" s="104">
        <v>0</v>
      </c>
      <c r="AF100" s="102" t="s">
        <v>66</v>
      </c>
      <c r="AG100" s="103" t="s">
        <v>67</v>
      </c>
      <c r="AH100" s="104">
        <v>0</v>
      </c>
      <c r="AI100" s="102" t="s">
        <v>66</v>
      </c>
      <c r="AJ100" s="103" t="s">
        <v>67</v>
      </c>
      <c r="AK100" s="104">
        <v>0</v>
      </c>
      <c r="AL100" s="102" t="s">
        <v>66</v>
      </c>
      <c r="AM100" s="103" t="s">
        <v>67</v>
      </c>
      <c r="AN100" s="104">
        <v>0</v>
      </c>
      <c r="AO100" s="102" t="s">
        <v>66</v>
      </c>
      <c r="AP100" s="103" t="s">
        <v>67</v>
      </c>
      <c r="AQ100" s="110">
        <v>0</v>
      </c>
    </row>
    <row r="101" spans="2:43" x14ac:dyDescent="0.25">
      <c r="B101" s="52"/>
      <c r="C101" s="52"/>
      <c r="G101" s="52"/>
      <c r="H101" s="52"/>
      <c r="I101" s="53"/>
      <c r="J101" s="115"/>
      <c r="K101" s="105" t="s">
        <v>68</v>
      </c>
      <c r="L101" s="97" t="s">
        <v>69</v>
      </c>
      <c r="M101" s="98">
        <v>0</v>
      </c>
      <c r="N101" s="105" t="s">
        <v>68</v>
      </c>
      <c r="O101" s="97" t="s">
        <v>69</v>
      </c>
      <c r="P101" s="98">
        <v>0</v>
      </c>
      <c r="Q101" s="105" t="s">
        <v>68</v>
      </c>
      <c r="R101" s="97" t="s">
        <v>69</v>
      </c>
      <c r="S101" s="98">
        <v>0</v>
      </c>
      <c r="T101" s="105" t="s">
        <v>68</v>
      </c>
      <c r="U101" s="97" t="s">
        <v>69</v>
      </c>
      <c r="V101" s="98">
        <v>0</v>
      </c>
      <c r="W101" s="105" t="s">
        <v>68</v>
      </c>
      <c r="X101" s="97" t="s">
        <v>69</v>
      </c>
      <c r="Y101" s="98">
        <v>5000000</v>
      </c>
      <c r="Z101" s="105" t="s">
        <v>68</v>
      </c>
      <c r="AA101" s="97" t="s">
        <v>69</v>
      </c>
      <c r="AB101" s="98">
        <v>5000000</v>
      </c>
      <c r="AC101" s="105" t="s">
        <v>68</v>
      </c>
      <c r="AD101" s="97" t="s">
        <v>69</v>
      </c>
      <c r="AE101" s="98">
        <v>5000000</v>
      </c>
      <c r="AF101" s="105" t="s">
        <v>68</v>
      </c>
      <c r="AG101" s="97" t="s">
        <v>69</v>
      </c>
      <c r="AH101" s="98">
        <v>5000000</v>
      </c>
      <c r="AI101" s="105" t="s">
        <v>68</v>
      </c>
      <c r="AJ101" s="97" t="s">
        <v>69</v>
      </c>
      <c r="AK101" s="98">
        <v>5000000</v>
      </c>
      <c r="AL101" s="105" t="s">
        <v>68</v>
      </c>
      <c r="AM101" s="97" t="s">
        <v>69</v>
      </c>
      <c r="AN101" s="98">
        <v>5000000</v>
      </c>
      <c r="AO101" s="105" t="s">
        <v>68</v>
      </c>
      <c r="AP101" s="97" t="s">
        <v>69</v>
      </c>
      <c r="AQ101" s="111">
        <v>5000000</v>
      </c>
    </row>
    <row r="102" spans="2:43" x14ac:dyDescent="0.25">
      <c r="B102" s="52"/>
      <c r="C102" s="52"/>
      <c r="G102" s="52"/>
      <c r="H102" s="52"/>
      <c r="I102" s="53"/>
      <c r="J102" s="116"/>
      <c r="K102" s="99" t="s">
        <v>70</v>
      </c>
      <c r="L102" s="100" t="s">
        <v>71</v>
      </c>
      <c r="M102" s="101">
        <v>0</v>
      </c>
      <c r="N102" s="99" t="s">
        <v>70</v>
      </c>
      <c r="O102" s="100" t="s">
        <v>71</v>
      </c>
      <c r="P102" s="101">
        <v>0</v>
      </c>
      <c r="Q102" s="99" t="s">
        <v>70</v>
      </c>
      <c r="R102" s="100" t="s">
        <v>71</v>
      </c>
      <c r="S102" s="101">
        <v>0</v>
      </c>
      <c r="T102" s="99" t="s">
        <v>70</v>
      </c>
      <c r="U102" s="100" t="s">
        <v>71</v>
      </c>
      <c r="V102" s="101">
        <v>0</v>
      </c>
      <c r="W102" s="99" t="s">
        <v>70</v>
      </c>
      <c r="X102" s="100" t="s">
        <v>71</v>
      </c>
      <c r="Y102" s="101">
        <v>0</v>
      </c>
      <c r="Z102" s="99" t="s">
        <v>70</v>
      </c>
      <c r="AA102" s="100" t="s">
        <v>71</v>
      </c>
      <c r="AB102" s="101">
        <v>0</v>
      </c>
      <c r="AC102" s="99" t="s">
        <v>70</v>
      </c>
      <c r="AD102" s="100" t="s">
        <v>71</v>
      </c>
      <c r="AE102" s="101">
        <v>0</v>
      </c>
      <c r="AF102" s="99" t="s">
        <v>70</v>
      </c>
      <c r="AG102" s="100" t="s">
        <v>71</v>
      </c>
      <c r="AH102" s="101">
        <v>0</v>
      </c>
      <c r="AI102" s="99" t="s">
        <v>70</v>
      </c>
      <c r="AJ102" s="100" t="s">
        <v>71</v>
      </c>
      <c r="AK102" s="101">
        <v>0</v>
      </c>
      <c r="AL102" s="99" t="s">
        <v>70</v>
      </c>
      <c r="AM102" s="100" t="s">
        <v>71</v>
      </c>
      <c r="AN102" s="101">
        <v>0</v>
      </c>
      <c r="AO102" s="99" t="s">
        <v>70</v>
      </c>
      <c r="AP102" s="100" t="s">
        <v>71</v>
      </c>
      <c r="AQ102" s="112">
        <v>-5000000</v>
      </c>
    </row>
    <row r="103" spans="2:43" x14ac:dyDescent="0.25">
      <c r="B103" s="52"/>
      <c r="C103" s="52"/>
      <c r="G103" s="52"/>
      <c r="H103" s="52"/>
      <c r="I103" s="53"/>
      <c r="J103" s="117" t="s">
        <v>82</v>
      </c>
      <c r="K103" s="105" t="s">
        <v>72</v>
      </c>
      <c r="L103" s="97" t="s">
        <v>73</v>
      </c>
      <c r="M103" s="98">
        <v>10000000</v>
      </c>
      <c r="N103" s="105" t="s">
        <v>72</v>
      </c>
      <c r="O103" s="97" t="s">
        <v>73</v>
      </c>
      <c r="P103" s="98">
        <v>10000000</v>
      </c>
      <c r="Q103" s="105" t="s">
        <v>72</v>
      </c>
      <c r="R103" s="97" t="s">
        <v>73</v>
      </c>
      <c r="S103" s="98">
        <v>10000000</v>
      </c>
      <c r="T103" s="105" t="s">
        <v>72</v>
      </c>
      <c r="U103" s="97" t="s">
        <v>73</v>
      </c>
      <c r="V103" s="98">
        <v>10000000</v>
      </c>
      <c r="W103" s="105" t="s">
        <v>72</v>
      </c>
      <c r="X103" s="97" t="s">
        <v>73</v>
      </c>
      <c r="Y103" s="98">
        <v>10000000</v>
      </c>
      <c r="Z103" s="105" t="s">
        <v>72</v>
      </c>
      <c r="AA103" s="97" t="s">
        <v>73</v>
      </c>
      <c r="AB103" s="98">
        <v>10000000</v>
      </c>
      <c r="AC103" s="105" t="s">
        <v>72</v>
      </c>
      <c r="AD103" s="97" t="s">
        <v>73</v>
      </c>
      <c r="AE103" s="98">
        <v>10000000</v>
      </c>
      <c r="AF103" s="105" t="s">
        <v>72</v>
      </c>
      <c r="AG103" s="97" t="s">
        <v>73</v>
      </c>
      <c r="AH103" s="98">
        <v>10000000</v>
      </c>
      <c r="AI103" s="105" t="s">
        <v>72</v>
      </c>
      <c r="AJ103" s="97" t="s">
        <v>73</v>
      </c>
      <c r="AK103" s="98">
        <v>10000000</v>
      </c>
      <c r="AL103" s="105" t="s">
        <v>72</v>
      </c>
      <c r="AM103" s="97" t="s">
        <v>73</v>
      </c>
      <c r="AN103" s="98">
        <v>10000000</v>
      </c>
      <c r="AO103" s="105" t="s">
        <v>72</v>
      </c>
      <c r="AP103" s="97" t="s">
        <v>73</v>
      </c>
      <c r="AQ103" s="111">
        <v>10000000</v>
      </c>
    </row>
    <row r="104" spans="2:43" x14ac:dyDescent="0.25">
      <c r="B104" s="52"/>
      <c r="C104" s="52"/>
      <c r="G104" s="52"/>
      <c r="H104" s="52"/>
      <c r="I104" s="53"/>
      <c r="J104" s="118"/>
      <c r="K104" s="105" t="s">
        <v>74</v>
      </c>
      <c r="L104" s="97" t="s">
        <v>75</v>
      </c>
      <c r="M104" s="98">
        <v>30000000</v>
      </c>
      <c r="N104" s="105" t="s">
        <v>74</v>
      </c>
      <c r="O104" s="97" t="s">
        <v>75</v>
      </c>
      <c r="P104" s="98">
        <v>50000000</v>
      </c>
      <c r="Q104" s="105" t="s">
        <v>74</v>
      </c>
      <c r="R104" s="97" t="s">
        <v>75</v>
      </c>
      <c r="S104" s="98">
        <v>50000000</v>
      </c>
      <c r="T104" s="105" t="s">
        <v>74</v>
      </c>
      <c r="U104" s="97" t="s">
        <v>75</v>
      </c>
      <c r="V104" s="98">
        <v>65000000</v>
      </c>
      <c r="W104" s="105" t="s">
        <v>74</v>
      </c>
      <c r="X104" s="97" t="s">
        <v>75</v>
      </c>
      <c r="Y104" s="98">
        <v>80000000</v>
      </c>
      <c r="Z104" s="105" t="s">
        <v>74</v>
      </c>
      <c r="AA104" s="97" t="s">
        <v>75</v>
      </c>
      <c r="AB104" s="98">
        <v>100000000</v>
      </c>
      <c r="AC104" s="105" t="s">
        <v>74</v>
      </c>
      <c r="AD104" s="97" t="s">
        <v>75</v>
      </c>
      <c r="AE104" s="98">
        <v>105000000</v>
      </c>
      <c r="AF104" s="105" t="s">
        <v>74</v>
      </c>
      <c r="AG104" s="97" t="s">
        <v>75</v>
      </c>
      <c r="AH104" s="98">
        <v>105000000</v>
      </c>
      <c r="AI104" s="105" t="s">
        <v>74</v>
      </c>
      <c r="AJ104" s="97" t="s">
        <v>75</v>
      </c>
      <c r="AK104" s="98">
        <v>110000000</v>
      </c>
      <c r="AL104" s="105" t="s">
        <v>74</v>
      </c>
      <c r="AM104" s="97" t="s">
        <v>75</v>
      </c>
      <c r="AN104" s="98">
        <v>115000000</v>
      </c>
      <c r="AO104" s="105" t="s">
        <v>74</v>
      </c>
      <c r="AP104" s="97" t="s">
        <v>75</v>
      </c>
      <c r="AQ104" s="111">
        <v>115000000</v>
      </c>
    </row>
    <row r="105" spans="2:43" x14ac:dyDescent="0.25">
      <c r="B105" s="52"/>
      <c r="C105" s="52"/>
      <c r="G105" s="52"/>
      <c r="H105" s="52"/>
      <c r="I105" s="53"/>
      <c r="J105" s="119"/>
      <c r="K105" s="99" t="s">
        <v>76</v>
      </c>
      <c r="L105" s="100" t="s">
        <v>77</v>
      </c>
      <c r="M105" s="101">
        <v>-10000000</v>
      </c>
      <c r="N105" s="99" t="s">
        <v>76</v>
      </c>
      <c r="O105" s="100" t="s">
        <v>77</v>
      </c>
      <c r="P105" s="101">
        <v>-15000000</v>
      </c>
      <c r="Q105" s="99" t="s">
        <v>76</v>
      </c>
      <c r="R105" s="100" t="s">
        <v>77</v>
      </c>
      <c r="S105" s="101">
        <v>-30000000</v>
      </c>
      <c r="T105" s="99" t="s">
        <v>76</v>
      </c>
      <c r="U105" s="100" t="s">
        <v>77</v>
      </c>
      <c r="V105" s="101">
        <v>-35000000</v>
      </c>
      <c r="W105" s="99" t="s">
        <v>76</v>
      </c>
      <c r="X105" s="100" t="s">
        <v>77</v>
      </c>
      <c r="Y105" s="101">
        <v>-45000000</v>
      </c>
      <c r="Z105" s="99" t="s">
        <v>76</v>
      </c>
      <c r="AA105" s="100" t="s">
        <v>77</v>
      </c>
      <c r="AB105" s="101">
        <v>-50000000</v>
      </c>
      <c r="AC105" s="99" t="s">
        <v>76</v>
      </c>
      <c r="AD105" s="100" t="s">
        <v>77</v>
      </c>
      <c r="AE105" s="101">
        <v>-55000000</v>
      </c>
      <c r="AF105" s="99" t="s">
        <v>76</v>
      </c>
      <c r="AG105" s="100" t="s">
        <v>77</v>
      </c>
      <c r="AH105" s="101">
        <v>-60000000</v>
      </c>
      <c r="AI105" s="99" t="s">
        <v>76</v>
      </c>
      <c r="AJ105" s="100" t="s">
        <v>77</v>
      </c>
      <c r="AK105" s="101">
        <v>-75000000</v>
      </c>
      <c r="AL105" s="99" t="s">
        <v>76</v>
      </c>
      <c r="AM105" s="100" t="s">
        <v>77</v>
      </c>
      <c r="AN105" s="101">
        <v>-90000000</v>
      </c>
      <c r="AO105" s="99" t="s">
        <v>76</v>
      </c>
      <c r="AP105" s="100" t="s">
        <v>77</v>
      </c>
      <c r="AQ105" s="112">
        <v>-95000000</v>
      </c>
    </row>
    <row r="106" spans="2:43" ht="15.75" thickBot="1" x14ac:dyDescent="0.3">
      <c r="I106" s="54"/>
      <c r="J106" s="54"/>
      <c r="L106" s="55" t="s">
        <v>118</v>
      </c>
      <c r="M106" s="106">
        <f>SUM(M91:M105)</f>
        <v>95000000</v>
      </c>
      <c r="O106" s="55" t="s">
        <v>125</v>
      </c>
      <c r="P106" s="106">
        <f>SUM(P91:P105)</f>
        <v>120000000</v>
      </c>
      <c r="R106" s="55" t="s">
        <v>127</v>
      </c>
      <c r="S106" s="106">
        <f>SUM(S91:S105)</f>
        <v>80000000</v>
      </c>
      <c r="U106" s="55" t="s">
        <v>134</v>
      </c>
      <c r="V106" s="106">
        <f>SUM(V91:V105)</f>
        <v>110000000</v>
      </c>
      <c r="X106" s="55" t="s">
        <v>142</v>
      </c>
      <c r="Y106" s="106">
        <f>SUM(Y91:Y105)</f>
        <v>125000000</v>
      </c>
      <c r="AA106" s="55" t="s">
        <v>152</v>
      </c>
      <c r="AB106" s="106">
        <f>SUM(AB91:AB105)</f>
        <v>155000000</v>
      </c>
      <c r="AD106" s="55" t="s">
        <v>157</v>
      </c>
      <c r="AE106" s="106">
        <f>SUM(AE91:AE105)</f>
        <v>155000000</v>
      </c>
      <c r="AG106" s="55" t="s">
        <v>161</v>
      </c>
      <c r="AH106" s="106">
        <f>SUM(AH91:AH105)</f>
        <v>150000000</v>
      </c>
      <c r="AJ106" s="55" t="s">
        <v>165</v>
      </c>
      <c r="AK106" s="106">
        <f>SUM(AK91:AK105)</f>
        <v>135000000</v>
      </c>
      <c r="AM106" s="55" t="s">
        <v>170</v>
      </c>
      <c r="AN106" s="106">
        <f>SUM(AN91:AN105)</f>
        <v>130000000</v>
      </c>
      <c r="AP106" s="55" t="s">
        <v>173</v>
      </c>
      <c r="AQ106" s="113">
        <f>SUM(AQ91:AQ105)</f>
        <v>120000000</v>
      </c>
    </row>
    <row r="107" spans="2:43" ht="15.75" thickTop="1" x14ac:dyDescent="0.25"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</row>
    <row r="108" spans="2:43" ht="15.75" thickBot="1" x14ac:dyDescent="0.3">
      <c r="B108" s="34"/>
      <c r="C108" s="34"/>
      <c r="D108" s="34"/>
      <c r="E108" s="34"/>
      <c r="F108" s="35"/>
      <c r="G108" s="34"/>
      <c r="H108" s="3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  <row r="109" spans="2:43" x14ac:dyDescent="0.25">
      <c r="B109" s="56"/>
      <c r="C109" s="57"/>
      <c r="D109" s="58"/>
      <c r="E109" s="58"/>
      <c r="F109" s="59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spans="2:43" x14ac:dyDescent="0.25">
      <c r="B110" s="60" t="s">
        <v>21</v>
      </c>
      <c r="C110" s="61"/>
      <c r="D110" s="62"/>
      <c r="E110" s="62"/>
      <c r="F110" s="59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  <c r="AO110" s="7"/>
      <c r="AP110" s="7"/>
      <c r="AQ110" s="37"/>
    </row>
    <row r="111" spans="2:43" x14ac:dyDescent="0.25">
      <c r="B111" s="63"/>
      <c r="C111" s="64"/>
      <c r="D111" s="34"/>
      <c r="E111" s="34"/>
      <c r="F111" s="59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spans="2:43" x14ac:dyDescent="0.25">
      <c r="B112" s="63" t="s">
        <v>22</v>
      </c>
      <c r="C112" s="64"/>
      <c r="D112" s="34"/>
      <c r="E112" s="65">
        <v>20000000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  <c r="AF112" s="7"/>
      <c r="AG112" s="7"/>
      <c r="AH112" s="37"/>
      <c r="AI112" s="7"/>
      <c r="AJ112" s="7"/>
      <c r="AK112" s="37"/>
      <c r="AL112" s="7"/>
      <c r="AM112" s="7"/>
      <c r="AN112" s="37"/>
      <c r="AO112" s="7"/>
      <c r="AP112" s="7"/>
      <c r="AQ112" s="37"/>
    </row>
    <row r="113" spans="2:43" x14ac:dyDescent="0.25">
      <c r="B113" s="63" t="s">
        <v>23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  <c r="AL113" s="7"/>
      <c r="AM113" s="7"/>
      <c r="AN113" s="37"/>
      <c r="AO113" s="7"/>
      <c r="AP113" s="7"/>
      <c r="AQ113" s="37"/>
    </row>
    <row r="114" spans="2:43" x14ac:dyDescent="0.25">
      <c r="B114" s="63" t="s">
        <v>24</v>
      </c>
      <c r="C114" s="64"/>
      <c r="D114" s="34"/>
      <c r="E114" s="65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</row>
    <row r="115" spans="2:43" x14ac:dyDescent="0.25">
      <c r="B115" s="63" t="s">
        <v>25</v>
      </c>
      <c r="C115" s="64"/>
      <c r="D115" s="34"/>
      <c r="E115" s="65">
        <v>0</v>
      </c>
      <c r="F115" s="66"/>
      <c r="G115" s="35"/>
      <c r="H115" s="34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2:43" x14ac:dyDescent="0.25">
      <c r="B116" s="63" t="s">
        <v>26</v>
      </c>
      <c r="C116" s="64"/>
      <c r="D116" s="34"/>
      <c r="E116" s="65">
        <v>0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2:43" x14ac:dyDescent="0.25">
      <c r="B117" s="63" t="s">
        <v>44</v>
      </c>
      <c r="C117" s="64"/>
      <c r="D117" s="34"/>
      <c r="E117" s="65">
        <v>0</v>
      </c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spans="2:43" x14ac:dyDescent="0.25">
      <c r="B118" s="63" t="s">
        <v>27</v>
      </c>
      <c r="C118" s="64"/>
      <c r="D118" s="34"/>
      <c r="E118" s="65">
        <v>1879944.19</v>
      </c>
      <c r="F118" s="66"/>
      <c r="G118" s="35"/>
      <c r="H118" s="34"/>
      <c r="K118" s="7"/>
      <c r="L118" s="7"/>
      <c r="M118" s="37"/>
      <c r="N118" s="7"/>
      <c r="O118" s="7"/>
      <c r="P118" s="37"/>
      <c r="Q118" s="7"/>
      <c r="R118" s="7"/>
      <c r="S118" s="37"/>
      <c r="T118" s="7"/>
      <c r="U118" s="7"/>
      <c r="V118" s="37"/>
      <c r="W118" s="7"/>
      <c r="X118" s="7"/>
      <c r="Y118" s="37"/>
      <c r="Z118" s="7"/>
      <c r="AA118" s="7"/>
      <c r="AB118" s="37"/>
      <c r="AC118" s="7"/>
      <c r="AD118" s="7"/>
      <c r="AE118" s="37"/>
      <c r="AF118" s="7"/>
      <c r="AG118" s="7"/>
      <c r="AH118" s="37"/>
      <c r="AI118" s="7"/>
      <c r="AJ118" s="7"/>
      <c r="AK118" s="37"/>
      <c r="AL118" s="7"/>
      <c r="AM118" s="7"/>
      <c r="AN118" s="37"/>
      <c r="AO118" s="7"/>
      <c r="AP118" s="7"/>
      <c r="AQ118" s="37"/>
    </row>
    <row r="119" spans="2:43" x14ac:dyDescent="0.25">
      <c r="B119" s="63" t="s">
        <v>36</v>
      </c>
      <c r="C119" s="64"/>
      <c r="D119" s="34"/>
      <c r="E119" s="65">
        <v>731745.91</v>
      </c>
      <c r="F119" s="66"/>
      <c r="G119" s="35"/>
      <c r="H119" s="34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2:43" x14ac:dyDescent="0.25">
      <c r="B120" s="63" t="s">
        <v>28</v>
      </c>
      <c r="C120" s="64"/>
      <c r="D120" s="34"/>
      <c r="E120" s="65">
        <v>0</v>
      </c>
      <c r="F120" s="66"/>
      <c r="G120" s="35"/>
      <c r="H120" s="34"/>
      <c r="K120" s="7"/>
      <c r="L120" s="7"/>
      <c r="M120" s="37"/>
      <c r="N120" s="7"/>
      <c r="O120" s="7"/>
      <c r="P120" s="37"/>
      <c r="Q120" s="7"/>
      <c r="R120" s="7"/>
      <c r="S120" s="37"/>
      <c r="T120" s="7"/>
      <c r="U120" s="7"/>
      <c r="V120" s="37"/>
      <c r="W120" s="7"/>
      <c r="X120" s="7"/>
      <c r="Y120" s="37"/>
      <c r="Z120" s="7"/>
      <c r="AA120" s="7"/>
      <c r="AB120" s="37"/>
      <c r="AC120" s="7"/>
      <c r="AD120" s="7"/>
      <c r="AE120" s="37"/>
      <c r="AF120" s="7"/>
      <c r="AG120" s="7"/>
      <c r="AH120" s="37"/>
      <c r="AI120" s="7"/>
      <c r="AJ120" s="7"/>
      <c r="AK120" s="37"/>
      <c r="AL120" s="7"/>
      <c r="AM120" s="7"/>
      <c r="AN120" s="37"/>
      <c r="AO120" s="7"/>
      <c r="AP120" s="7"/>
      <c r="AQ120" s="37"/>
    </row>
    <row r="121" spans="2:43" x14ac:dyDescent="0.25">
      <c r="B121" s="63" t="s">
        <v>29</v>
      </c>
      <c r="C121" s="64"/>
      <c r="D121" s="34"/>
      <c r="E121" s="65">
        <v>0</v>
      </c>
      <c r="F121" s="66"/>
      <c r="G121" s="35"/>
      <c r="H121" s="34"/>
      <c r="K121" s="7"/>
      <c r="L121" s="7"/>
      <c r="M121" s="37"/>
      <c r="N121" s="7"/>
      <c r="O121" s="7"/>
      <c r="P121" s="37"/>
      <c r="Q121" s="7"/>
      <c r="R121" s="7"/>
      <c r="S121" s="37"/>
      <c r="T121" s="7"/>
      <c r="U121" s="7"/>
      <c r="V121" s="37"/>
      <c r="W121" s="7"/>
      <c r="X121" s="7"/>
      <c r="Y121" s="37"/>
      <c r="Z121" s="7"/>
      <c r="AA121" s="7"/>
      <c r="AB121" s="37"/>
      <c r="AC121" s="7"/>
      <c r="AD121" s="7"/>
      <c r="AE121" s="37"/>
      <c r="AF121" s="7"/>
      <c r="AG121" s="7"/>
      <c r="AH121" s="37"/>
      <c r="AI121" s="7"/>
      <c r="AJ121" s="7"/>
      <c r="AK121" s="37"/>
      <c r="AL121" s="7"/>
      <c r="AM121" s="7"/>
      <c r="AN121" s="37"/>
      <c r="AO121" s="7"/>
      <c r="AP121" s="7"/>
      <c r="AQ121" s="37"/>
    </row>
    <row r="122" spans="2:43" ht="15.75" thickBot="1" x14ac:dyDescent="0.3">
      <c r="B122" s="63" t="s">
        <v>41</v>
      </c>
      <c r="C122" s="64"/>
      <c r="D122" s="34"/>
      <c r="E122" s="67">
        <v>0</v>
      </c>
      <c r="F122" s="66"/>
      <c r="G122" s="35"/>
      <c r="H122" s="34"/>
      <c r="K122" s="7"/>
      <c r="L122" s="7"/>
      <c r="M122" s="37"/>
      <c r="N122" s="7"/>
      <c r="O122" s="7"/>
      <c r="P122" s="37"/>
      <c r="Q122" s="7"/>
      <c r="R122" s="7"/>
      <c r="S122" s="37"/>
      <c r="T122" s="7"/>
      <c r="U122" s="7"/>
      <c r="V122" s="37"/>
      <c r="W122" s="7"/>
      <c r="X122" s="7"/>
      <c r="Y122" s="37"/>
      <c r="Z122" s="7"/>
      <c r="AA122" s="7"/>
      <c r="AB122" s="37"/>
      <c r="AC122" s="7"/>
      <c r="AD122" s="7"/>
      <c r="AE122" s="37"/>
      <c r="AF122" s="7"/>
      <c r="AG122" s="7"/>
      <c r="AH122" s="37"/>
      <c r="AI122" s="7"/>
      <c r="AJ122" s="7"/>
      <c r="AK122" s="37"/>
      <c r="AL122" s="7"/>
      <c r="AM122" s="7"/>
      <c r="AN122" s="37"/>
      <c r="AO122" s="7"/>
      <c r="AP122" s="7"/>
      <c r="AQ122" s="37"/>
    </row>
    <row r="123" spans="2:43" x14ac:dyDescent="0.25">
      <c r="B123" s="63"/>
      <c r="C123" s="64"/>
      <c r="D123" s="34"/>
      <c r="E123" s="65"/>
      <c r="F123" s="66"/>
      <c r="G123" s="35"/>
      <c r="H123" s="34"/>
      <c r="K123" s="7"/>
      <c r="L123" s="7"/>
      <c r="M123" s="37"/>
      <c r="N123" s="7"/>
      <c r="O123" s="7"/>
      <c r="P123" s="37"/>
      <c r="Q123" s="7"/>
      <c r="R123" s="7"/>
      <c r="S123" s="37"/>
      <c r="T123" s="7"/>
      <c r="U123" s="7"/>
      <c r="V123" s="37"/>
      <c r="W123" s="7"/>
      <c r="X123" s="7"/>
      <c r="Y123" s="37"/>
      <c r="Z123" s="7"/>
      <c r="AA123" s="7"/>
      <c r="AB123" s="37"/>
      <c r="AC123" s="7"/>
      <c r="AD123" s="7"/>
      <c r="AE123" s="37"/>
      <c r="AF123" s="7"/>
      <c r="AG123" s="7"/>
      <c r="AH123" s="37"/>
      <c r="AI123" s="7"/>
      <c r="AJ123" s="7"/>
      <c r="AK123" s="37"/>
      <c r="AL123" s="7"/>
      <c r="AM123" s="7"/>
      <c r="AN123" s="37"/>
      <c r="AO123" s="7"/>
      <c r="AP123" s="7"/>
      <c r="AQ123" s="37"/>
    </row>
    <row r="124" spans="2:43" ht="15.75" thickBot="1" x14ac:dyDescent="0.3">
      <c r="B124" s="63"/>
      <c r="C124" s="64"/>
      <c r="D124" s="34"/>
      <c r="E124" s="67">
        <f>SUM(E112:E122)</f>
        <v>22611690.100000001</v>
      </c>
      <c r="F124" s="66"/>
      <c r="G124" s="35"/>
      <c r="H124" s="3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2:43" x14ac:dyDescent="0.25">
      <c r="B125" s="63"/>
      <c r="C125" s="64"/>
      <c r="D125" s="34"/>
      <c r="E125" s="65"/>
      <c r="F125" s="66"/>
      <c r="G125" s="35"/>
      <c r="H125" s="3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spans="2:43" x14ac:dyDescent="0.25">
      <c r="B126" s="68" t="s">
        <v>30</v>
      </c>
      <c r="C126" s="69"/>
      <c r="D126" s="70"/>
      <c r="E126" s="65"/>
      <c r="F126" s="66"/>
      <c r="G126" s="35"/>
      <c r="H126" s="3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spans="2:43" x14ac:dyDescent="0.25">
      <c r="B127" s="63" t="s">
        <v>31</v>
      </c>
      <c r="C127" s="64"/>
      <c r="D127" s="34"/>
      <c r="E127" s="65">
        <v>0</v>
      </c>
      <c r="F127" s="66"/>
      <c r="G127" s="35"/>
      <c r="H127" s="34"/>
      <c r="K127" s="7"/>
      <c r="L127" s="7"/>
      <c r="M127" s="37"/>
      <c r="N127" s="7"/>
      <c r="O127" s="7"/>
      <c r="P127" s="37"/>
      <c r="Q127" s="7"/>
      <c r="R127" s="7"/>
      <c r="S127" s="37"/>
      <c r="T127" s="7"/>
      <c r="U127" s="7"/>
      <c r="V127" s="37"/>
      <c r="W127" s="7"/>
      <c r="X127" s="7"/>
      <c r="Y127" s="37"/>
      <c r="Z127" s="7"/>
      <c r="AA127" s="7"/>
      <c r="AB127" s="37"/>
      <c r="AC127" s="7"/>
      <c r="AD127" s="7"/>
      <c r="AE127" s="37"/>
      <c r="AF127" s="7"/>
      <c r="AG127" s="7"/>
      <c r="AH127" s="37"/>
      <c r="AI127" s="7"/>
      <c r="AJ127" s="7"/>
      <c r="AK127" s="37"/>
      <c r="AL127" s="7"/>
      <c r="AM127" s="7"/>
      <c r="AN127" s="37"/>
      <c r="AO127" s="7"/>
      <c r="AP127" s="7"/>
      <c r="AQ127" s="37"/>
    </row>
    <row r="128" spans="2:43" x14ac:dyDescent="0.25">
      <c r="B128" s="63" t="s">
        <v>32</v>
      </c>
      <c r="C128" s="64"/>
      <c r="D128" s="34"/>
      <c r="E128" s="65">
        <v>0</v>
      </c>
      <c r="F128" s="66"/>
      <c r="G128" s="35"/>
      <c r="H128" s="34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spans="2:43" x14ac:dyDescent="0.25">
      <c r="B129" s="63" t="s">
        <v>33</v>
      </c>
      <c r="C129" s="64"/>
      <c r="D129" s="34"/>
      <c r="E129" s="65">
        <v>0</v>
      </c>
      <c r="F129" s="66"/>
      <c r="G129" s="35"/>
      <c r="H129" s="34"/>
      <c r="K129" s="7"/>
      <c r="L129" s="7"/>
      <c r="M129" s="37"/>
      <c r="N129" s="7"/>
      <c r="O129" s="7"/>
      <c r="P129" s="37"/>
      <c r="Q129" s="7"/>
      <c r="R129" s="7"/>
      <c r="S129" s="37"/>
      <c r="T129" s="7"/>
      <c r="U129" s="7"/>
      <c r="V129" s="37"/>
      <c r="W129" s="7"/>
      <c r="X129" s="7"/>
      <c r="Y129" s="37"/>
      <c r="Z129" s="7"/>
      <c r="AA129" s="7"/>
      <c r="AB129" s="37"/>
      <c r="AC129" s="7"/>
      <c r="AD129" s="7"/>
      <c r="AE129" s="37"/>
      <c r="AF129" s="7"/>
      <c r="AG129" s="7"/>
      <c r="AH129" s="37"/>
      <c r="AI129" s="7"/>
      <c r="AJ129" s="7"/>
      <c r="AK129" s="37"/>
      <c r="AL129" s="7"/>
      <c r="AM129" s="7"/>
      <c r="AN129" s="37"/>
      <c r="AO129" s="7"/>
      <c r="AP129" s="7"/>
      <c r="AQ129" s="37"/>
    </row>
    <row r="130" spans="2:43" x14ac:dyDescent="0.25">
      <c r="B130" s="63" t="s">
        <v>34</v>
      </c>
      <c r="C130" s="64"/>
      <c r="D130" s="34"/>
      <c r="E130" s="65">
        <v>0</v>
      </c>
      <c r="F130" s="66"/>
      <c r="G130" s="35"/>
      <c r="H130" s="34"/>
      <c r="K130" s="7"/>
      <c r="L130" s="7"/>
      <c r="M130" s="37"/>
      <c r="N130" s="7"/>
      <c r="O130" s="7"/>
      <c r="P130" s="37"/>
      <c r="Q130" s="7"/>
      <c r="R130" s="7"/>
      <c r="S130" s="37"/>
      <c r="T130" s="7"/>
      <c r="U130" s="7"/>
      <c r="V130" s="37"/>
      <c r="W130" s="7"/>
      <c r="X130" s="7"/>
      <c r="Y130" s="37"/>
      <c r="Z130" s="7"/>
      <c r="AA130" s="7"/>
      <c r="AB130" s="37"/>
      <c r="AC130" s="7"/>
      <c r="AD130" s="7"/>
      <c r="AE130" s="37"/>
      <c r="AF130" s="7"/>
      <c r="AG130" s="7"/>
      <c r="AH130" s="37"/>
      <c r="AI130" s="7"/>
      <c r="AJ130" s="7"/>
      <c r="AK130" s="37"/>
      <c r="AL130" s="7"/>
      <c r="AM130" s="7"/>
      <c r="AN130" s="37"/>
      <c r="AO130" s="7"/>
      <c r="AP130" s="7"/>
      <c r="AQ130" s="37"/>
    </row>
    <row r="131" spans="2:43" x14ac:dyDescent="0.25">
      <c r="B131" s="63" t="s">
        <v>40</v>
      </c>
      <c r="C131" s="64"/>
      <c r="D131" s="34"/>
      <c r="E131" s="65">
        <v>0</v>
      </c>
      <c r="F131" s="66"/>
      <c r="G131" s="35"/>
      <c r="H131" s="34"/>
      <c r="K131" s="7"/>
      <c r="L131" s="7"/>
      <c r="M131" s="37"/>
      <c r="N131" s="7"/>
      <c r="O131" s="7"/>
      <c r="P131" s="37"/>
      <c r="Q131" s="7"/>
      <c r="R131" s="7"/>
      <c r="S131" s="37"/>
      <c r="T131" s="7"/>
      <c r="U131" s="7"/>
      <c r="V131" s="37"/>
      <c r="W131" s="7"/>
      <c r="X131" s="7"/>
      <c r="Y131" s="37"/>
      <c r="Z131" s="7"/>
      <c r="AA131" s="7"/>
      <c r="AB131" s="37"/>
      <c r="AC131" s="7"/>
      <c r="AD131" s="7"/>
      <c r="AE131" s="37"/>
      <c r="AF131" s="7"/>
      <c r="AG131" s="7"/>
      <c r="AH131" s="37"/>
      <c r="AI131" s="7"/>
      <c r="AJ131" s="7"/>
      <c r="AK131" s="37"/>
      <c r="AL131" s="7"/>
      <c r="AM131" s="7"/>
      <c r="AN131" s="37"/>
      <c r="AO131" s="7"/>
      <c r="AP131" s="7"/>
      <c r="AQ131" s="37"/>
    </row>
    <row r="132" spans="2:43" x14ac:dyDescent="0.25">
      <c r="B132" s="63" t="s">
        <v>29</v>
      </c>
      <c r="C132" s="64"/>
      <c r="D132" s="34"/>
      <c r="E132" s="65">
        <v>12611690.1</v>
      </c>
      <c r="F132" s="66"/>
      <c r="G132" s="35"/>
      <c r="H132" s="34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spans="2:43" ht="15.75" thickBot="1" x14ac:dyDescent="0.3">
      <c r="B133" s="66"/>
      <c r="F133" s="66"/>
      <c r="G133" s="35"/>
      <c r="H133" s="34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spans="2:43" ht="15.75" thickBot="1" x14ac:dyDescent="0.3">
      <c r="B134" s="68" t="s">
        <v>35</v>
      </c>
      <c r="C134" s="69"/>
      <c r="D134" s="70"/>
      <c r="E134" s="71">
        <f>E124-E129-E130-E131-E127-E128-E132</f>
        <v>10000000.000000002</v>
      </c>
      <c r="F134" s="66"/>
      <c r="G134" s="35"/>
      <c r="H134" s="34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spans="2:43" ht="16.5" thickTop="1" thickBot="1" x14ac:dyDescent="0.3">
      <c r="B135" s="68"/>
      <c r="C135" s="69"/>
      <c r="D135" s="34"/>
      <c r="E135" s="34"/>
      <c r="F135" s="72"/>
      <c r="G135" s="34"/>
      <c r="H135" s="36"/>
      <c r="K135" s="7"/>
      <c r="L135" s="7"/>
      <c r="M135" s="37"/>
      <c r="N135" s="7"/>
      <c r="O135" s="7"/>
      <c r="P135" s="37"/>
      <c r="Q135" s="7"/>
      <c r="R135" s="7"/>
      <c r="S135" s="37"/>
      <c r="T135" s="7"/>
      <c r="U135" s="7"/>
      <c r="V135" s="37"/>
      <c r="W135" s="7"/>
      <c r="X135" s="7"/>
      <c r="Y135" s="37"/>
      <c r="Z135" s="7"/>
      <c r="AA135" s="7"/>
      <c r="AB135" s="37"/>
      <c r="AC135" s="7"/>
      <c r="AD135" s="7"/>
      <c r="AE135" s="37"/>
      <c r="AF135" s="7"/>
      <c r="AG135" s="7"/>
      <c r="AH135" s="37"/>
      <c r="AI135" s="7"/>
      <c r="AJ135" s="7"/>
      <c r="AK135" s="37"/>
      <c r="AL135" s="7"/>
      <c r="AM135" s="7"/>
      <c r="AN135" s="37"/>
      <c r="AO135" s="7"/>
      <c r="AP135" s="7"/>
      <c r="AQ135" s="37"/>
    </row>
    <row r="136" spans="2:43" x14ac:dyDescent="0.25">
      <c r="B136" s="73"/>
      <c r="C136" s="73"/>
      <c r="D136" s="58"/>
      <c r="E136" s="58"/>
      <c r="F136" s="74"/>
      <c r="G136" s="34"/>
      <c r="H136" s="36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2:43" x14ac:dyDescent="0.25">
      <c r="B137" s="69"/>
      <c r="C137" s="69"/>
      <c r="D137" s="70"/>
      <c r="E137" s="70"/>
      <c r="F137" s="74"/>
      <c r="G137" s="34"/>
      <c r="H137" s="36"/>
    </row>
    <row r="138" spans="2:43" x14ac:dyDescent="0.25">
      <c r="B138" s="34"/>
      <c r="C138" s="34"/>
      <c r="D138" s="34"/>
      <c r="E138" s="34"/>
      <c r="F138" s="35"/>
      <c r="G138" s="34"/>
      <c r="H138" s="36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</sheetData>
  <mergeCells count="6">
    <mergeCell ref="J103:J105"/>
    <mergeCell ref="A4:H4"/>
    <mergeCell ref="J91:J93"/>
    <mergeCell ref="J94:J96"/>
    <mergeCell ref="J97:J99"/>
    <mergeCell ref="J100:J10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A1:AT138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customWidth="1"/>
    <col min="46" max="46" width="22.7109375" style="34" customWidth="1"/>
    <col min="47" max="16384" width="9.140625" style="7"/>
  </cols>
  <sheetData>
    <row r="1" spans="1:4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</row>
    <row r="2" spans="1:4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  <c r="Z2" s="12" t="s">
        <v>39</v>
      </c>
      <c r="AA2" s="12" t="s">
        <v>15</v>
      </c>
      <c r="AB2" s="13" t="s">
        <v>143</v>
      </c>
      <c r="AC2" s="12" t="s">
        <v>39</v>
      </c>
      <c r="AD2" s="12" t="s">
        <v>15</v>
      </c>
      <c r="AE2" s="13" t="s">
        <v>153</v>
      </c>
      <c r="AF2" s="12" t="s">
        <v>39</v>
      </c>
      <c r="AG2" s="12" t="s">
        <v>15</v>
      </c>
      <c r="AH2" s="13" t="s">
        <v>158</v>
      </c>
      <c r="AI2" s="12" t="s">
        <v>39</v>
      </c>
      <c r="AJ2" s="12" t="s">
        <v>15</v>
      </c>
      <c r="AK2" s="13" t="s">
        <v>162</v>
      </c>
      <c r="AL2" s="12" t="s">
        <v>39</v>
      </c>
      <c r="AM2" s="12" t="s">
        <v>15</v>
      </c>
      <c r="AN2" s="13" t="s">
        <v>166</v>
      </c>
      <c r="AO2" s="12" t="s">
        <v>39</v>
      </c>
      <c r="AP2" s="12" t="s">
        <v>15</v>
      </c>
      <c r="AQ2" s="13" t="s">
        <v>171</v>
      </c>
      <c r="AR2" s="12" t="s">
        <v>39</v>
      </c>
      <c r="AS2" s="12" t="s">
        <v>15</v>
      </c>
      <c r="AT2" s="13" t="s">
        <v>174</v>
      </c>
    </row>
    <row r="3" spans="1:4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</row>
    <row r="4" spans="1:46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</row>
    <row r="5" spans="1:4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</row>
    <row r="6" spans="1:46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  <c r="Z6" s="86"/>
      <c r="AA6" s="85">
        <v>5000000</v>
      </c>
      <c r="AB6" s="28">
        <f>J6+Z6-AA6</f>
        <v>0</v>
      </c>
      <c r="AC6" s="86"/>
      <c r="AD6" s="85">
        <v>5000000</v>
      </c>
      <c r="AE6" s="28">
        <f>J6+AC6-AD6</f>
        <v>0</v>
      </c>
      <c r="AF6" s="86"/>
      <c r="AG6" s="85">
        <v>5000000</v>
      </c>
      <c r="AH6" s="28">
        <f>J6+AF6-AG6</f>
        <v>0</v>
      </c>
      <c r="AI6" s="86"/>
      <c r="AJ6" s="85">
        <v>5000000</v>
      </c>
      <c r="AK6" s="28">
        <f>J6+AI6-AJ6</f>
        <v>0</v>
      </c>
      <c r="AL6" s="86"/>
      <c r="AM6" s="85">
        <v>5000000</v>
      </c>
      <c r="AN6" s="28">
        <f>J6+AL6-AM6</f>
        <v>0</v>
      </c>
      <c r="AO6" s="86"/>
      <c r="AP6" s="85">
        <v>5000000</v>
      </c>
      <c r="AQ6" s="28">
        <f>J6+AO6-AP6</f>
        <v>0</v>
      </c>
      <c r="AR6" s="86"/>
      <c r="AS6" s="85">
        <v>5000000</v>
      </c>
      <c r="AT6" s="28">
        <f>J6+AR6-AS6</f>
        <v>0</v>
      </c>
    </row>
    <row r="7" spans="1:46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  <c r="AC7" s="86"/>
      <c r="AD7" s="85"/>
      <c r="AE7" s="87"/>
      <c r="AF7" s="86"/>
      <c r="AG7" s="85"/>
      <c r="AH7" s="87"/>
      <c r="AI7" s="86"/>
      <c r="AJ7" s="85"/>
      <c r="AK7" s="87"/>
      <c r="AL7" s="86"/>
      <c r="AM7" s="85"/>
      <c r="AN7" s="87"/>
      <c r="AO7" s="86"/>
      <c r="AP7" s="85"/>
      <c r="AQ7" s="87"/>
      <c r="AR7" s="86"/>
      <c r="AS7" s="85"/>
      <c r="AT7" s="87"/>
    </row>
    <row r="8" spans="1:46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  <c r="Z8" s="86"/>
      <c r="AA8" s="85">
        <v>5000000</v>
      </c>
      <c r="AB8" s="28">
        <f t="shared" ref="AB8:AB9" si="5">J8+Z8-AA8</f>
        <v>0</v>
      </c>
      <c r="AC8" s="86"/>
      <c r="AD8" s="85">
        <v>5000000</v>
      </c>
      <c r="AE8" s="28">
        <f t="shared" ref="AE8:AE9" si="6">J8+AC8-AD8</f>
        <v>0</v>
      </c>
      <c r="AF8" s="86"/>
      <c r="AG8" s="85">
        <v>5000000</v>
      </c>
      <c r="AH8" s="28">
        <f t="shared" ref="AH8:AH9" si="7">J8+AF8-AG8</f>
        <v>0</v>
      </c>
      <c r="AI8" s="86"/>
      <c r="AJ8" s="85">
        <v>5000000</v>
      </c>
      <c r="AK8" s="28">
        <f t="shared" ref="AK8:AK9" si="8">J8+AI8-AJ8</f>
        <v>0</v>
      </c>
      <c r="AL8" s="86"/>
      <c r="AM8" s="85">
        <v>5000000</v>
      </c>
      <c r="AN8" s="28">
        <f t="shared" ref="AN8:AN9" si="9">J8+AL8-AM8</f>
        <v>0</v>
      </c>
      <c r="AO8" s="86"/>
      <c r="AP8" s="85">
        <v>5000000</v>
      </c>
      <c r="AQ8" s="28">
        <f t="shared" ref="AQ8:AQ9" si="10">J8+AO8-AP8</f>
        <v>0</v>
      </c>
      <c r="AR8" s="86"/>
      <c r="AS8" s="85">
        <v>5000000</v>
      </c>
      <c r="AT8" s="28">
        <f t="shared" ref="AT8:AT9" si="11">J8+AR8-AS8</f>
        <v>0</v>
      </c>
    </row>
    <row r="9" spans="1:46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  <c r="Z9" s="86"/>
      <c r="AA9" s="85">
        <v>5000000</v>
      </c>
      <c r="AB9" s="28">
        <f t="shared" si="5"/>
        <v>0</v>
      </c>
      <c r="AC9" s="86"/>
      <c r="AD9" s="85">
        <v>5000000</v>
      </c>
      <c r="AE9" s="28">
        <f t="shared" si="6"/>
        <v>0</v>
      </c>
      <c r="AF9" s="86"/>
      <c r="AG9" s="85">
        <v>5000000</v>
      </c>
      <c r="AH9" s="28">
        <f t="shared" si="7"/>
        <v>0</v>
      </c>
      <c r="AI9" s="86"/>
      <c r="AJ9" s="85">
        <v>5000000</v>
      </c>
      <c r="AK9" s="28">
        <f t="shared" si="8"/>
        <v>0</v>
      </c>
      <c r="AL9" s="86"/>
      <c r="AM9" s="85">
        <v>5000000</v>
      </c>
      <c r="AN9" s="28">
        <f t="shared" si="9"/>
        <v>0</v>
      </c>
      <c r="AO9" s="86"/>
      <c r="AP9" s="85">
        <v>5000000</v>
      </c>
      <c r="AQ9" s="28">
        <f t="shared" si="10"/>
        <v>0</v>
      </c>
      <c r="AR9" s="86"/>
      <c r="AS9" s="85">
        <v>5000000</v>
      </c>
      <c r="AT9" s="28">
        <f t="shared" si="11"/>
        <v>0</v>
      </c>
    </row>
    <row r="10" spans="1:46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  <c r="Z10" s="86"/>
      <c r="AA10" s="85"/>
      <c r="AB10" s="28"/>
      <c r="AC10" s="86"/>
      <c r="AD10" s="85"/>
      <c r="AE10" s="28"/>
      <c r="AF10" s="86"/>
      <c r="AG10" s="85"/>
      <c r="AH10" s="28"/>
      <c r="AI10" s="86"/>
      <c r="AJ10" s="85"/>
      <c r="AK10" s="28"/>
      <c r="AL10" s="86"/>
      <c r="AM10" s="85"/>
      <c r="AN10" s="28"/>
      <c r="AO10" s="86"/>
      <c r="AP10" s="85"/>
      <c r="AQ10" s="28"/>
      <c r="AR10" s="86"/>
      <c r="AS10" s="85"/>
      <c r="AT10" s="28"/>
    </row>
    <row r="11" spans="1:46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12">J11+K11-L11</f>
        <v>5000000</v>
      </c>
      <c r="N11" s="27">
        <v>5000000</v>
      </c>
      <c r="O11" s="85">
        <v>5000000</v>
      </c>
      <c r="P11" s="28">
        <f t="shared" ref="P11:P23" si="13">J11+N11-O11</f>
        <v>0</v>
      </c>
      <c r="Q11" s="27">
        <v>5000000</v>
      </c>
      <c r="R11" s="85">
        <v>5000000</v>
      </c>
      <c r="S11" s="28">
        <f t="shared" ref="S11:S23" si="14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  <c r="Z11" s="27">
        <v>5000000</v>
      </c>
      <c r="AA11" s="85">
        <v>5000000</v>
      </c>
      <c r="AB11" s="28">
        <f>J11+Z11-AA11</f>
        <v>0</v>
      </c>
      <c r="AC11" s="27">
        <v>5000000</v>
      </c>
      <c r="AD11" s="85">
        <v>5000000</v>
      </c>
      <c r="AE11" s="28">
        <f t="shared" ref="AE11:AE23" si="15">J11+AC11-AD11</f>
        <v>0</v>
      </c>
      <c r="AF11" s="27">
        <v>5000000</v>
      </c>
      <c r="AG11" s="85">
        <v>5000000</v>
      </c>
      <c r="AH11" s="28">
        <f t="shared" ref="AH11:AH23" si="16">J11+AF11-AG11</f>
        <v>0</v>
      </c>
      <c r="AI11" s="27">
        <v>5000000</v>
      </c>
      <c r="AJ11" s="85">
        <v>5000000</v>
      </c>
      <c r="AK11" s="28">
        <f t="shared" ref="AK11:AK23" si="17">J11+AI11-AJ11</f>
        <v>0</v>
      </c>
      <c r="AL11" s="27">
        <v>5000000</v>
      </c>
      <c r="AM11" s="85">
        <v>5000000</v>
      </c>
      <c r="AN11" s="28">
        <f t="shared" ref="AN11:AN23" si="18">J11+AL11-AM11</f>
        <v>0</v>
      </c>
      <c r="AO11" s="27">
        <v>5000000</v>
      </c>
      <c r="AP11" s="85">
        <v>5000000</v>
      </c>
      <c r="AQ11" s="28">
        <f t="shared" ref="AQ11:AQ23" si="19">J11+AO11-AP11</f>
        <v>0</v>
      </c>
      <c r="AR11" s="27">
        <v>5000000</v>
      </c>
      <c r="AS11" s="85">
        <v>5000000</v>
      </c>
      <c r="AT11" s="28">
        <f t="shared" ref="AT11:AT23" si="20">J11+AR11-AS11</f>
        <v>0</v>
      </c>
    </row>
    <row r="12" spans="1:46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12"/>
        <v>5000000</v>
      </c>
      <c r="N12" s="27">
        <v>5000000</v>
      </c>
      <c r="O12" s="85">
        <v>5000000</v>
      </c>
      <c r="P12" s="28">
        <f t="shared" si="13"/>
        <v>0</v>
      </c>
      <c r="Q12" s="27">
        <v>5000000</v>
      </c>
      <c r="R12" s="85">
        <v>5000000</v>
      </c>
      <c r="S12" s="28">
        <f t="shared" si="14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  <c r="Z12" s="27">
        <v>5000000</v>
      </c>
      <c r="AA12" s="85">
        <v>5000000</v>
      </c>
      <c r="AB12" s="28">
        <f t="shared" ref="AB12:AB23" si="21">J12+Z12-AA12</f>
        <v>0</v>
      </c>
      <c r="AC12" s="27">
        <v>5000000</v>
      </c>
      <c r="AD12" s="85">
        <v>5000000</v>
      </c>
      <c r="AE12" s="28">
        <f t="shared" si="15"/>
        <v>0</v>
      </c>
      <c r="AF12" s="27">
        <v>5000000</v>
      </c>
      <c r="AG12" s="85">
        <v>5000000</v>
      </c>
      <c r="AH12" s="28">
        <f t="shared" si="16"/>
        <v>0</v>
      </c>
      <c r="AI12" s="27">
        <v>5000000</v>
      </c>
      <c r="AJ12" s="85">
        <v>5000000</v>
      </c>
      <c r="AK12" s="28">
        <f t="shared" si="17"/>
        <v>0</v>
      </c>
      <c r="AL12" s="27">
        <v>5000000</v>
      </c>
      <c r="AM12" s="85">
        <v>5000000</v>
      </c>
      <c r="AN12" s="28">
        <f t="shared" si="18"/>
        <v>0</v>
      </c>
      <c r="AO12" s="27">
        <v>5000000</v>
      </c>
      <c r="AP12" s="85">
        <v>5000000</v>
      </c>
      <c r="AQ12" s="28">
        <f t="shared" si="19"/>
        <v>0</v>
      </c>
      <c r="AR12" s="27">
        <v>5000000</v>
      </c>
      <c r="AS12" s="85">
        <v>5000000</v>
      </c>
      <c r="AT12" s="28">
        <f t="shared" si="20"/>
        <v>0</v>
      </c>
    </row>
    <row r="13" spans="1:46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12"/>
        <v>5000000</v>
      </c>
      <c r="N13" s="27">
        <v>5000000</v>
      </c>
      <c r="O13" s="85">
        <v>5000000</v>
      </c>
      <c r="P13" s="28">
        <f t="shared" si="13"/>
        <v>0</v>
      </c>
      <c r="Q13" s="27">
        <v>5000000</v>
      </c>
      <c r="R13" s="85">
        <v>5000000</v>
      </c>
      <c r="S13" s="28">
        <f t="shared" si="14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  <c r="Z13" s="27">
        <v>5000000</v>
      </c>
      <c r="AA13" s="85">
        <v>5000000</v>
      </c>
      <c r="AB13" s="28">
        <f t="shared" si="21"/>
        <v>0</v>
      </c>
      <c r="AC13" s="27">
        <v>5000000</v>
      </c>
      <c r="AD13" s="85">
        <v>5000000</v>
      </c>
      <c r="AE13" s="28">
        <f t="shared" si="15"/>
        <v>0</v>
      </c>
      <c r="AF13" s="27">
        <v>5000000</v>
      </c>
      <c r="AG13" s="85">
        <v>5000000</v>
      </c>
      <c r="AH13" s="28">
        <f t="shared" si="16"/>
        <v>0</v>
      </c>
      <c r="AI13" s="27">
        <v>5000000</v>
      </c>
      <c r="AJ13" s="85">
        <v>5000000</v>
      </c>
      <c r="AK13" s="28">
        <f t="shared" si="17"/>
        <v>0</v>
      </c>
      <c r="AL13" s="27">
        <v>5000000</v>
      </c>
      <c r="AM13" s="85">
        <v>5000000</v>
      </c>
      <c r="AN13" s="28">
        <f t="shared" si="18"/>
        <v>0</v>
      </c>
      <c r="AO13" s="27">
        <v>5000000</v>
      </c>
      <c r="AP13" s="85">
        <v>5000000</v>
      </c>
      <c r="AQ13" s="28">
        <f t="shared" si="19"/>
        <v>0</v>
      </c>
      <c r="AR13" s="27">
        <v>5000000</v>
      </c>
      <c r="AS13" s="85">
        <v>5000000</v>
      </c>
      <c r="AT13" s="28">
        <f t="shared" si="20"/>
        <v>0</v>
      </c>
    </row>
    <row r="14" spans="1:46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12"/>
        <v>5000000</v>
      </c>
      <c r="N14" s="27">
        <v>5000000</v>
      </c>
      <c r="O14" s="85">
        <v>5000000</v>
      </c>
      <c r="P14" s="28">
        <f t="shared" si="13"/>
        <v>0</v>
      </c>
      <c r="Q14" s="27">
        <v>5000000</v>
      </c>
      <c r="R14" s="85">
        <v>5000000</v>
      </c>
      <c r="S14" s="28">
        <f t="shared" si="14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  <c r="Z14" s="27">
        <v>5000000</v>
      </c>
      <c r="AA14" s="85">
        <v>5000000</v>
      </c>
      <c r="AB14" s="28">
        <f t="shared" si="21"/>
        <v>0</v>
      </c>
      <c r="AC14" s="27">
        <v>5000000</v>
      </c>
      <c r="AD14" s="85">
        <v>5000000</v>
      </c>
      <c r="AE14" s="28">
        <f t="shared" si="15"/>
        <v>0</v>
      </c>
      <c r="AF14" s="27">
        <v>5000000</v>
      </c>
      <c r="AG14" s="85">
        <v>5000000</v>
      </c>
      <c r="AH14" s="28">
        <f t="shared" si="16"/>
        <v>0</v>
      </c>
      <c r="AI14" s="27">
        <v>5000000</v>
      </c>
      <c r="AJ14" s="85">
        <v>5000000</v>
      </c>
      <c r="AK14" s="28">
        <f t="shared" si="17"/>
        <v>0</v>
      </c>
      <c r="AL14" s="27">
        <v>5000000</v>
      </c>
      <c r="AM14" s="85">
        <v>5000000</v>
      </c>
      <c r="AN14" s="28">
        <f t="shared" si="18"/>
        <v>0</v>
      </c>
      <c r="AO14" s="27">
        <v>5000000</v>
      </c>
      <c r="AP14" s="85">
        <v>5000000</v>
      </c>
      <c r="AQ14" s="28">
        <f t="shared" si="19"/>
        <v>0</v>
      </c>
      <c r="AR14" s="27">
        <v>5000000</v>
      </c>
      <c r="AS14" s="85">
        <v>5000000</v>
      </c>
      <c r="AT14" s="28">
        <f t="shared" si="20"/>
        <v>0</v>
      </c>
    </row>
    <row r="15" spans="1:46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12"/>
        <v>10000000</v>
      </c>
      <c r="N15" s="27">
        <v>10000000</v>
      </c>
      <c r="O15" s="85"/>
      <c r="P15" s="28">
        <f t="shared" si="13"/>
        <v>10000000</v>
      </c>
      <c r="Q15" s="27">
        <v>10000000</v>
      </c>
      <c r="R15" s="85">
        <v>10000000</v>
      </c>
      <c r="S15" s="28">
        <f t="shared" si="14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  <c r="Z15" s="27">
        <v>10000000</v>
      </c>
      <c r="AA15" s="85">
        <v>10000000</v>
      </c>
      <c r="AB15" s="28">
        <f t="shared" si="21"/>
        <v>0</v>
      </c>
      <c r="AC15" s="27">
        <v>10000000</v>
      </c>
      <c r="AD15" s="85">
        <v>10000000</v>
      </c>
      <c r="AE15" s="28">
        <f t="shared" si="15"/>
        <v>0</v>
      </c>
      <c r="AF15" s="27">
        <v>10000000</v>
      </c>
      <c r="AG15" s="85">
        <v>10000000</v>
      </c>
      <c r="AH15" s="28">
        <f t="shared" si="16"/>
        <v>0</v>
      </c>
      <c r="AI15" s="27">
        <v>10000000</v>
      </c>
      <c r="AJ15" s="85">
        <v>10000000</v>
      </c>
      <c r="AK15" s="28">
        <f t="shared" si="17"/>
        <v>0</v>
      </c>
      <c r="AL15" s="27">
        <v>10000000</v>
      </c>
      <c r="AM15" s="85">
        <v>10000000</v>
      </c>
      <c r="AN15" s="28">
        <f t="shared" si="18"/>
        <v>0</v>
      </c>
      <c r="AO15" s="27">
        <v>10000000</v>
      </c>
      <c r="AP15" s="85">
        <v>10000000</v>
      </c>
      <c r="AQ15" s="28">
        <f t="shared" si="19"/>
        <v>0</v>
      </c>
      <c r="AR15" s="27">
        <v>10000000</v>
      </c>
      <c r="AS15" s="85">
        <v>10000000</v>
      </c>
      <c r="AT15" s="28">
        <f t="shared" si="20"/>
        <v>0</v>
      </c>
    </row>
    <row r="16" spans="1:46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12"/>
        <v>15000000</v>
      </c>
      <c r="N16" s="27">
        <v>15000000</v>
      </c>
      <c r="O16" s="85"/>
      <c r="P16" s="28">
        <f t="shared" si="13"/>
        <v>15000000</v>
      </c>
      <c r="Q16" s="27">
        <v>15000000</v>
      </c>
      <c r="R16" s="85">
        <v>15000000</v>
      </c>
      <c r="S16" s="28">
        <f t="shared" si="14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  <c r="Z16" s="27">
        <v>15000000</v>
      </c>
      <c r="AA16" s="85">
        <v>15000000</v>
      </c>
      <c r="AB16" s="28">
        <f t="shared" si="21"/>
        <v>0</v>
      </c>
      <c r="AC16" s="27">
        <v>15000000</v>
      </c>
      <c r="AD16" s="85">
        <v>15000000</v>
      </c>
      <c r="AE16" s="28">
        <f t="shared" si="15"/>
        <v>0</v>
      </c>
      <c r="AF16" s="27">
        <v>15000000</v>
      </c>
      <c r="AG16" s="85">
        <v>15000000</v>
      </c>
      <c r="AH16" s="28">
        <f t="shared" si="16"/>
        <v>0</v>
      </c>
      <c r="AI16" s="27">
        <v>15000000</v>
      </c>
      <c r="AJ16" s="85">
        <v>15000000</v>
      </c>
      <c r="AK16" s="28">
        <f t="shared" si="17"/>
        <v>0</v>
      </c>
      <c r="AL16" s="27">
        <v>15000000</v>
      </c>
      <c r="AM16" s="85">
        <v>15000000</v>
      </c>
      <c r="AN16" s="28">
        <f t="shared" si="18"/>
        <v>0</v>
      </c>
      <c r="AO16" s="27">
        <v>15000000</v>
      </c>
      <c r="AP16" s="85">
        <v>15000000</v>
      </c>
      <c r="AQ16" s="28">
        <f t="shared" si="19"/>
        <v>0</v>
      </c>
      <c r="AR16" s="27">
        <v>15000000</v>
      </c>
      <c r="AS16" s="85">
        <v>15000000</v>
      </c>
      <c r="AT16" s="28">
        <f t="shared" si="20"/>
        <v>0</v>
      </c>
    </row>
    <row r="17" spans="1:46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12"/>
        <v>15000000</v>
      </c>
      <c r="N17" s="27">
        <v>15000000</v>
      </c>
      <c r="O17" s="85"/>
      <c r="P17" s="28">
        <f t="shared" si="13"/>
        <v>15000000</v>
      </c>
      <c r="Q17" s="27">
        <v>15000000</v>
      </c>
      <c r="R17" s="85">
        <v>15000000</v>
      </c>
      <c r="S17" s="28">
        <f t="shared" si="14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  <c r="Z17" s="27">
        <v>15000000</v>
      </c>
      <c r="AA17" s="85">
        <v>15000000</v>
      </c>
      <c r="AB17" s="28">
        <f t="shared" si="21"/>
        <v>0</v>
      </c>
      <c r="AC17" s="27">
        <v>15000000</v>
      </c>
      <c r="AD17" s="85">
        <v>15000000</v>
      </c>
      <c r="AE17" s="28">
        <f t="shared" si="15"/>
        <v>0</v>
      </c>
      <c r="AF17" s="27">
        <v>15000000</v>
      </c>
      <c r="AG17" s="85">
        <v>15000000</v>
      </c>
      <c r="AH17" s="28">
        <f t="shared" si="16"/>
        <v>0</v>
      </c>
      <c r="AI17" s="27">
        <v>15000000</v>
      </c>
      <c r="AJ17" s="85">
        <v>15000000</v>
      </c>
      <c r="AK17" s="28">
        <f t="shared" si="17"/>
        <v>0</v>
      </c>
      <c r="AL17" s="27">
        <v>15000000</v>
      </c>
      <c r="AM17" s="85">
        <v>15000000</v>
      </c>
      <c r="AN17" s="28">
        <f t="shared" si="18"/>
        <v>0</v>
      </c>
      <c r="AO17" s="27">
        <v>15000000</v>
      </c>
      <c r="AP17" s="85">
        <v>15000000</v>
      </c>
      <c r="AQ17" s="28">
        <f t="shared" si="19"/>
        <v>0</v>
      </c>
      <c r="AR17" s="27">
        <v>15000000</v>
      </c>
      <c r="AS17" s="85">
        <v>15000000</v>
      </c>
      <c r="AT17" s="28">
        <f t="shared" si="20"/>
        <v>0</v>
      </c>
    </row>
    <row r="18" spans="1:46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12"/>
        <v>5000000</v>
      </c>
      <c r="N18" s="27">
        <v>5000000</v>
      </c>
      <c r="O18" s="85"/>
      <c r="P18" s="28">
        <f t="shared" si="13"/>
        <v>5000000</v>
      </c>
      <c r="Q18" s="27">
        <v>5000000</v>
      </c>
      <c r="R18" s="85"/>
      <c r="S18" s="28">
        <f t="shared" si="14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  <c r="Z18" s="27">
        <v>5000000</v>
      </c>
      <c r="AA18" s="85">
        <v>5000000</v>
      </c>
      <c r="AB18" s="28">
        <f t="shared" si="21"/>
        <v>0</v>
      </c>
      <c r="AC18" s="27">
        <v>5000000</v>
      </c>
      <c r="AD18" s="85">
        <v>5000000</v>
      </c>
      <c r="AE18" s="28">
        <f t="shared" si="15"/>
        <v>0</v>
      </c>
      <c r="AF18" s="27">
        <v>5000000</v>
      </c>
      <c r="AG18" s="85">
        <v>5000000</v>
      </c>
      <c r="AH18" s="28">
        <f t="shared" si="16"/>
        <v>0</v>
      </c>
      <c r="AI18" s="27">
        <v>5000000</v>
      </c>
      <c r="AJ18" s="85">
        <v>5000000</v>
      </c>
      <c r="AK18" s="28">
        <f t="shared" si="17"/>
        <v>0</v>
      </c>
      <c r="AL18" s="27">
        <v>5000000</v>
      </c>
      <c r="AM18" s="85">
        <v>5000000</v>
      </c>
      <c r="AN18" s="28">
        <f t="shared" si="18"/>
        <v>0</v>
      </c>
      <c r="AO18" s="27">
        <v>5000000</v>
      </c>
      <c r="AP18" s="85">
        <v>5000000</v>
      </c>
      <c r="AQ18" s="28">
        <f t="shared" si="19"/>
        <v>0</v>
      </c>
      <c r="AR18" s="27">
        <v>5000000</v>
      </c>
      <c r="AS18" s="85">
        <v>5000000</v>
      </c>
      <c r="AT18" s="28">
        <f t="shared" si="20"/>
        <v>0</v>
      </c>
    </row>
    <row r="19" spans="1:46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12"/>
        <v>5000000</v>
      </c>
      <c r="N19" s="27">
        <v>5000000</v>
      </c>
      <c r="O19" s="85"/>
      <c r="P19" s="28">
        <f t="shared" si="13"/>
        <v>5000000</v>
      </c>
      <c r="Q19" s="27">
        <v>5000000</v>
      </c>
      <c r="R19" s="85"/>
      <c r="S19" s="28">
        <f t="shared" si="14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  <c r="Z19" s="27">
        <v>5000000</v>
      </c>
      <c r="AA19" s="85">
        <v>5000000</v>
      </c>
      <c r="AB19" s="28">
        <f t="shared" si="21"/>
        <v>0</v>
      </c>
      <c r="AC19" s="27">
        <v>5000000</v>
      </c>
      <c r="AD19" s="85">
        <v>5000000</v>
      </c>
      <c r="AE19" s="28">
        <f t="shared" si="15"/>
        <v>0</v>
      </c>
      <c r="AF19" s="27">
        <v>5000000</v>
      </c>
      <c r="AG19" s="85">
        <v>5000000</v>
      </c>
      <c r="AH19" s="28">
        <f t="shared" si="16"/>
        <v>0</v>
      </c>
      <c r="AI19" s="27">
        <v>5000000</v>
      </c>
      <c r="AJ19" s="85">
        <v>5000000</v>
      </c>
      <c r="AK19" s="28">
        <f t="shared" si="17"/>
        <v>0</v>
      </c>
      <c r="AL19" s="27">
        <v>5000000</v>
      </c>
      <c r="AM19" s="85">
        <v>5000000</v>
      </c>
      <c r="AN19" s="28">
        <f t="shared" si="18"/>
        <v>0</v>
      </c>
      <c r="AO19" s="27">
        <v>5000000</v>
      </c>
      <c r="AP19" s="85">
        <v>5000000</v>
      </c>
      <c r="AQ19" s="28">
        <f t="shared" si="19"/>
        <v>0</v>
      </c>
      <c r="AR19" s="27">
        <v>5000000</v>
      </c>
      <c r="AS19" s="85">
        <v>5000000</v>
      </c>
      <c r="AT19" s="28">
        <f t="shared" si="20"/>
        <v>0</v>
      </c>
    </row>
    <row r="20" spans="1:46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108">
        <v>0</v>
      </c>
      <c r="J20" s="85"/>
      <c r="K20" s="27">
        <v>5000000</v>
      </c>
      <c r="L20" s="85"/>
      <c r="M20" s="28">
        <f t="shared" si="12"/>
        <v>5000000</v>
      </c>
      <c r="N20" s="27">
        <v>5000000</v>
      </c>
      <c r="O20" s="85"/>
      <c r="P20" s="28">
        <f t="shared" si="13"/>
        <v>5000000</v>
      </c>
      <c r="Q20" s="27">
        <v>5000000</v>
      </c>
      <c r="R20" s="85"/>
      <c r="S20" s="28">
        <f t="shared" si="14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  <c r="Z20" s="27">
        <v>5000000</v>
      </c>
      <c r="AA20" s="85">
        <v>5000000</v>
      </c>
      <c r="AB20" s="28">
        <f t="shared" si="21"/>
        <v>0</v>
      </c>
      <c r="AC20" s="27">
        <v>5000000</v>
      </c>
      <c r="AD20" s="85">
        <v>5000000</v>
      </c>
      <c r="AE20" s="28">
        <f t="shared" si="15"/>
        <v>0</v>
      </c>
      <c r="AF20" s="27">
        <v>5000000</v>
      </c>
      <c r="AG20" s="85">
        <v>5000000</v>
      </c>
      <c r="AH20" s="28">
        <f t="shared" si="16"/>
        <v>0</v>
      </c>
      <c r="AI20" s="27">
        <v>5000000</v>
      </c>
      <c r="AJ20" s="85">
        <v>5000000</v>
      </c>
      <c r="AK20" s="28">
        <f t="shared" si="17"/>
        <v>0</v>
      </c>
      <c r="AL20" s="27">
        <v>5000000</v>
      </c>
      <c r="AM20" s="85">
        <v>5000000</v>
      </c>
      <c r="AN20" s="28">
        <f t="shared" si="18"/>
        <v>0</v>
      </c>
      <c r="AO20" s="27">
        <v>5000000</v>
      </c>
      <c r="AP20" s="85">
        <v>5000000</v>
      </c>
      <c r="AQ20" s="28">
        <f t="shared" si="19"/>
        <v>0</v>
      </c>
      <c r="AR20" s="27">
        <v>5000000</v>
      </c>
      <c r="AS20" s="85">
        <v>5000000</v>
      </c>
      <c r="AT20" s="28">
        <f t="shared" si="20"/>
        <v>0</v>
      </c>
    </row>
    <row r="21" spans="1:46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108">
        <v>0</v>
      </c>
      <c r="J21" s="85"/>
      <c r="K21" s="27">
        <v>5000000</v>
      </c>
      <c r="L21" s="85"/>
      <c r="M21" s="28">
        <f t="shared" si="12"/>
        <v>5000000</v>
      </c>
      <c r="N21" s="27">
        <v>5000000</v>
      </c>
      <c r="O21" s="85"/>
      <c r="P21" s="28">
        <f t="shared" si="13"/>
        <v>5000000</v>
      </c>
      <c r="Q21" s="27">
        <v>5000000</v>
      </c>
      <c r="R21" s="85"/>
      <c r="S21" s="28">
        <f t="shared" si="14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  <c r="Z21" s="27">
        <v>5000000</v>
      </c>
      <c r="AA21" s="85">
        <v>5000000</v>
      </c>
      <c r="AB21" s="28">
        <f t="shared" si="21"/>
        <v>0</v>
      </c>
      <c r="AC21" s="27">
        <v>5000000</v>
      </c>
      <c r="AD21" s="85">
        <v>5000000</v>
      </c>
      <c r="AE21" s="28">
        <f t="shared" si="15"/>
        <v>0</v>
      </c>
      <c r="AF21" s="27">
        <v>5000000</v>
      </c>
      <c r="AG21" s="85">
        <v>5000000</v>
      </c>
      <c r="AH21" s="28">
        <f t="shared" si="16"/>
        <v>0</v>
      </c>
      <c r="AI21" s="27">
        <v>5000000</v>
      </c>
      <c r="AJ21" s="85">
        <v>5000000</v>
      </c>
      <c r="AK21" s="28">
        <f t="shared" si="17"/>
        <v>0</v>
      </c>
      <c r="AL21" s="27">
        <v>5000000</v>
      </c>
      <c r="AM21" s="85">
        <v>5000000</v>
      </c>
      <c r="AN21" s="28">
        <f t="shared" si="18"/>
        <v>0</v>
      </c>
      <c r="AO21" s="27">
        <v>5000000</v>
      </c>
      <c r="AP21" s="85">
        <v>5000000</v>
      </c>
      <c r="AQ21" s="28">
        <f t="shared" si="19"/>
        <v>0</v>
      </c>
      <c r="AR21" s="27">
        <v>5000000</v>
      </c>
      <c r="AS21" s="85">
        <v>5000000</v>
      </c>
      <c r="AT21" s="28">
        <f t="shared" si="20"/>
        <v>0</v>
      </c>
    </row>
    <row r="22" spans="1:46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108">
        <v>0</v>
      </c>
      <c r="J22" s="85"/>
      <c r="K22" s="27">
        <v>5000000</v>
      </c>
      <c r="L22" s="85"/>
      <c r="M22" s="28">
        <f t="shared" si="12"/>
        <v>5000000</v>
      </c>
      <c r="N22" s="27">
        <v>5000000</v>
      </c>
      <c r="O22" s="85"/>
      <c r="P22" s="28">
        <f t="shared" si="13"/>
        <v>5000000</v>
      </c>
      <c r="Q22" s="27">
        <v>5000000</v>
      </c>
      <c r="R22" s="85"/>
      <c r="S22" s="28">
        <f t="shared" si="14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  <c r="Z22" s="27">
        <v>5000000</v>
      </c>
      <c r="AA22" s="85">
        <v>5000000</v>
      </c>
      <c r="AB22" s="28">
        <f t="shared" si="21"/>
        <v>0</v>
      </c>
      <c r="AC22" s="27">
        <v>5000000</v>
      </c>
      <c r="AD22" s="85">
        <v>5000000</v>
      </c>
      <c r="AE22" s="28">
        <f t="shared" si="15"/>
        <v>0</v>
      </c>
      <c r="AF22" s="27">
        <v>5000000</v>
      </c>
      <c r="AG22" s="85">
        <v>5000000</v>
      </c>
      <c r="AH22" s="28">
        <f t="shared" si="16"/>
        <v>0</v>
      </c>
      <c r="AI22" s="27">
        <v>5000000</v>
      </c>
      <c r="AJ22" s="85">
        <v>5000000</v>
      </c>
      <c r="AK22" s="28">
        <f t="shared" si="17"/>
        <v>0</v>
      </c>
      <c r="AL22" s="27">
        <v>5000000</v>
      </c>
      <c r="AM22" s="85">
        <v>5000000</v>
      </c>
      <c r="AN22" s="28">
        <f t="shared" si="18"/>
        <v>0</v>
      </c>
      <c r="AO22" s="27">
        <v>5000000</v>
      </c>
      <c r="AP22" s="85">
        <v>5000000</v>
      </c>
      <c r="AQ22" s="28">
        <f t="shared" si="19"/>
        <v>0</v>
      </c>
      <c r="AR22" s="27">
        <v>5000000</v>
      </c>
      <c r="AS22" s="85">
        <v>5000000</v>
      </c>
      <c r="AT22" s="28">
        <f t="shared" si="20"/>
        <v>0</v>
      </c>
    </row>
    <row r="23" spans="1:46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108">
        <v>0</v>
      </c>
      <c r="J23" s="85"/>
      <c r="K23" s="27">
        <v>5000000</v>
      </c>
      <c r="L23" s="85"/>
      <c r="M23" s="28">
        <f t="shared" si="12"/>
        <v>5000000</v>
      </c>
      <c r="N23" s="27">
        <v>5000000</v>
      </c>
      <c r="O23" s="85"/>
      <c r="P23" s="28">
        <f t="shared" si="13"/>
        <v>5000000</v>
      </c>
      <c r="Q23" s="27">
        <v>5000000</v>
      </c>
      <c r="R23" s="85"/>
      <c r="S23" s="28">
        <f t="shared" si="14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  <c r="Z23" s="27">
        <v>5000000</v>
      </c>
      <c r="AA23" s="85">
        <v>5000000</v>
      </c>
      <c r="AB23" s="28">
        <f t="shared" si="21"/>
        <v>0</v>
      </c>
      <c r="AC23" s="27">
        <v>5000000</v>
      </c>
      <c r="AD23" s="85">
        <v>5000000</v>
      </c>
      <c r="AE23" s="28">
        <f t="shared" si="15"/>
        <v>0</v>
      </c>
      <c r="AF23" s="27">
        <v>5000000</v>
      </c>
      <c r="AG23" s="85">
        <v>5000000</v>
      </c>
      <c r="AH23" s="28">
        <f t="shared" si="16"/>
        <v>0</v>
      </c>
      <c r="AI23" s="27">
        <v>5000000</v>
      </c>
      <c r="AJ23" s="85">
        <v>5000000</v>
      </c>
      <c r="AK23" s="28">
        <f t="shared" si="17"/>
        <v>0</v>
      </c>
      <c r="AL23" s="27">
        <v>5000000</v>
      </c>
      <c r="AM23" s="85">
        <v>5000000</v>
      </c>
      <c r="AN23" s="28">
        <f t="shared" si="18"/>
        <v>0</v>
      </c>
      <c r="AO23" s="27">
        <v>5000000</v>
      </c>
      <c r="AP23" s="85">
        <v>5000000</v>
      </c>
      <c r="AQ23" s="28">
        <f t="shared" si="19"/>
        <v>0</v>
      </c>
      <c r="AR23" s="27">
        <v>5000000</v>
      </c>
      <c r="AS23" s="85">
        <v>5000000</v>
      </c>
      <c r="AT23" s="28">
        <f t="shared" si="20"/>
        <v>0</v>
      </c>
    </row>
    <row r="24" spans="1:46" x14ac:dyDescent="0.25">
      <c r="A24" s="79"/>
      <c r="B24" s="80"/>
      <c r="C24" s="80"/>
      <c r="D24" s="80"/>
      <c r="E24" s="80"/>
      <c r="F24" s="81"/>
      <c r="G24" s="82"/>
      <c r="H24" s="83"/>
      <c r="I24" s="2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  <c r="Z24" s="86"/>
      <c r="AA24" s="85"/>
      <c r="AB24" s="28"/>
      <c r="AC24" s="86"/>
      <c r="AD24" s="85"/>
      <c r="AE24" s="28"/>
      <c r="AF24" s="86"/>
      <c r="AG24" s="85"/>
      <c r="AH24" s="28"/>
      <c r="AI24" s="86"/>
      <c r="AJ24" s="85"/>
      <c r="AK24" s="28"/>
      <c r="AL24" s="86"/>
      <c r="AM24" s="85"/>
      <c r="AN24" s="28"/>
      <c r="AO24" s="86"/>
      <c r="AP24" s="85"/>
      <c r="AQ24" s="28"/>
      <c r="AR24" s="86"/>
      <c r="AS24" s="85"/>
      <c r="AT24" s="28"/>
    </row>
    <row r="25" spans="1:46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108">
        <v>0</v>
      </c>
      <c r="J25" s="85"/>
      <c r="K25" s="27"/>
      <c r="L25" s="85"/>
      <c r="M25" s="28"/>
      <c r="N25" s="85">
        <v>5000000</v>
      </c>
      <c r="O25" s="85"/>
      <c r="P25" s="28">
        <f t="shared" ref="P25:P34" si="22">J25+N25-O25</f>
        <v>5000000</v>
      </c>
      <c r="Q25" s="85">
        <v>5000000</v>
      </c>
      <c r="R25" s="85"/>
      <c r="S25" s="28">
        <f t="shared" ref="S25:S34" si="23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  <c r="Z25" s="85">
        <v>5000000</v>
      </c>
      <c r="AA25" s="85">
        <v>5000000</v>
      </c>
      <c r="AB25" s="28">
        <f t="shared" ref="AB25:AB34" si="24">J25+Z25-AA25</f>
        <v>0</v>
      </c>
      <c r="AC25" s="85">
        <v>5000000</v>
      </c>
      <c r="AD25" s="85">
        <v>5000000</v>
      </c>
      <c r="AE25" s="28">
        <f t="shared" ref="AE25:AE34" si="25">J25+AC25-AD25</f>
        <v>0</v>
      </c>
      <c r="AF25" s="85">
        <v>5000000</v>
      </c>
      <c r="AG25" s="85">
        <v>5000000</v>
      </c>
      <c r="AH25" s="28">
        <f t="shared" ref="AH25:AH34" si="26">J25+AF25-AG25</f>
        <v>0</v>
      </c>
      <c r="AI25" s="85">
        <v>5000000</v>
      </c>
      <c r="AJ25" s="85">
        <v>5000000</v>
      </c>
      <c r="AK25" s="28">
        <f t="shared" ref="AK25:AK34" si="27">J25+AI25-AJ25</f>
        <v>0</v>
      </c>
      <c r="AL25" s="85">
        <v>5000000</v>
      </c>
      <c r="AM25" s="85">
        <v>5000000</v>
      </c>
      <c r="AN25" s="28">
        <f t="shared" ref="AN25:AN34" si="28">J25+AL25-AM25</f>
        <v>0</v>
      </c>
      <c r="AO25" s="85">
        <v>5000000</v>
      </c>
      <c r="AP25" s="85">
        <v>5000000</v>
      </c>
      <c r="AQ25" s="28">
        <f t="shared" ref="AQ25:AQ34" si="29">J25+AO25-AP25</f>
        <v>0</v>
      </c>
      <c r="AR25" s="85">
        <v>5000000</v>
      </c>
      <c r="AS25" s="85">
        <v>5000000</v>
      </c>
      <c r="AT25" s="28">
        <f t="shared" ref="AT25:AT34" si="30">J25+AR25-AS25</f>
        <v>0</v>
      </c>
    </row>
    <row r="26" spans="1:46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108">
        <v>0</v>
      </c>
      <c r="J26" s="85"/>
      <c r="K26" s="27"/>
      <c r="L26" s="85"/>
      <c r="M26" s="28"/>
      <c r="N26" s="85">
        <v>5000000</v>
      </c>
      <c r="O26" s="85"/>
      <c r="P26" s="28">
        <f t="shared" si="22"/>
        <v>5000000</v>
      </c>
      <c r="Q26" s="85">
        <v>5000000</v>
      </c>
      <c r="R26" s="85"/>
      <c r="S26" s="28">
        <f t="shared" si="23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  <c r="Z26" s="85">
        <v>5000000</v>
      </c>
      <c r="AA26" s="85">
        <v>5000000</v>
      </c>
      <c r="AB26" s="28">
        <f t="shared" si="24"/>
        <v>0</v>
      </c>
      <c r="AC26" s="85">
        <v>5000000</v>
      </c>
      <c r="AD26" s="85">
        <v>5000000</v>
      </c>
      <c r="AE26" s="28">
        <f t="shared" si="25"/>
        <v>0</v>
      </c>
      <c r="AF26" s="85">
        <v>5000000</v>
      </c>
      <c r="AG26" s="85">
        <v>5000000</v>
      </c>
      <c r="AH26" s="28">
        <f t="shared" si="26"/>
        <v>0</v>
      </c>
      <c r="AI26" s="85">
        <v>5000000</v>
      </c>
      <c r="AJ26" s="85">
        <v>5000000</v>
      </c>
      <c r="AK26" s="28">
        <f t="shared" si="27"/>
        <v>0</v>
      </c>
      <c r="AL26" s="85">
        <v>5000000</v>
      </c>
      <c r="AM26" s="85">
        <v>5000000</v>
      </c>
      <c r="AN26" s="28">
        <f t="shared" si="28"/>
        <v>0</v>
      </c>
      <c r="AO26" s="85">
        <v>5000000</v>
      </c>
      <c r="AP26" s="85">
        <v>5000000</v>
      </c>
      <c r="AQ26" s="28">
        <f t="shared" si="29"/>
        <v>0</v>
      </c>
      <c r="AR26" s="85">
        <v>5000000</v>
      </c>
      <c r="AS26" s="85">
        <v>5000000</v>
      </c>
      <c r="AT26" s="28">
        <f t="shared" si="30"/>
        <v>0</v>
      </c>
    </row>
    <row r="27" spans="1:46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108">
        <v>0</v>
      </c>
      <c r="J27" s="85"/>
      <c r="K27" s="27"/>
      <c r="L27" s="85"/>
      <c r="M27" s="28"/>
      <c r="N27" s="85">
        <v>5000000</v>
      </c>
      <c r="O27" s="85"/>
      <c r="P27" s="28">
        <f t="shared" si="22"/>
        <v>5000000</v>
      </c>
      <c r="Q27" s="85">
        <v>5000000</v>
      </c>
      <c r="R27" s="85"/>
      <c r="S27" s="28">
        <f t="shared" si="23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  <c r="Z27" s="85">
        <v>5000000</v>
      </c>
      <c r="AA27" s="85">
        <v>5000000</v>
      </c>
      <c r="AB27" s="28">
        <f t="shared" si="24"/>
        <v>0</v>
      </c>
      <c r="AC27" s="85">
        <v>5000000</v>
      </c>
      <c r="AD27" s="85">
        <v>5000000</v>
      </c>
      <c r="AE27" s="28">
        <f t="shared" si="25"/>
        <v>0</v>
      </c>
      <c r="AF27" s="85">
        <v>5000000</v>
      </c>
      <c r="AG27" s="85">
        <v>5000000</v>
      </c>
      <c r="AH27" s="28">
        <f t="shared" si="26"/>
        <v>0</v>
      </c>
      <c r="AI27" s="85">
        <v>5000000</v>
      </c>
      <c r="AJ27" s="85">
        <v>5000000</v>
      </c>
      <c r="AK27" s="28">
        <f t="shared" si="27"/>
        <v>0</v>
      </c>
      <c r="AL27" s="85">
        <v>5000000</v>
      </c>
      <c r="AM27" s="85">
        <v>5000000</v>
      </c>
      <c r="AN27" s="28">
        <f t="shared" si="28"/>
        <v>0</v>
      </c>
      <c r="AO27" s="85">
        <v>5000000</v>
      </c>
      <c r="AP27" s="85">
        <v>5000000</v>
      </c>
      <c r="AQ27" s="28">
        <f t="shared" si="29"/>
        <v>0</v>
      </c>
      <c r="AR27" s="85">
        <v>5000000</v>
      </c>
      <c r="AS27" s="85">
        <v>5000000</v>
      </c>
      <c r="AT27" s="28">
        <f t="shared" si="30"/>
        <v>0</v>
      </c>
    </row>
    <row r="28" spans="1:46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108">
        <v>0</v>
      </c>
      <c r="J28" s="85"/>
      <c r="K28" s="27"/>
      <c r="L28" s="85"/>
      <c r="M28" s="28"/>
      <c r="N28" s="85">
        <v>5000000</v>
      </c>
      <c r="O28" s="85"/>
      <c r="P28" s="28">
        <f t="shared" si="22"/>
        <v>5000000</v>
      </c>
      <c r="Q28" s="85">
        <v>5000000</v>
      </c>
      <c r="R28" s="85"/>
      <c r="S28" s="28">
        <f t="shared" si="23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  <c r="Z28" s="85">
        <v>5000000</v>
      </c>
      <c r="AA28" s="85">
        <v>5000000</v>
      </c>
      <c r="AB28" s="28">
        <f t="shared" si="24"/>
        <v>0</v>
      </c>
      <c r="AC28" s="85">
        <v>5000000</v>
      </c>
      <c r="AD28" s="85">
        <v>5000000</v>
      </c>
      <c r="AE28" s="28">
        <f t="shared" si="25"/>
        <v>0</v>
      </c>
      <c r="AF28" s="85">
        <v>5000000</v>
      </c>
      <c r="AG28" s="85">
        <v>5000000</v>
      </c>
      <c r="AH28" s="28">
        <f t="shared" si="26"/>
        <v>0</v>
      </c>
      <c r="AI28" s="85">
        <v>5000000</v>
      </c>
      <c r="AJ28" s="85">
        <v>5000000</v>
      </c>
      <c r="AK28" s="28">
        <f t="shared" si="27"/>
        <v>0</v>
      </c>
      <c r="AL28" s="85">
        <v>5000000</v>
      </c>
      <c r="AM28" s="85">
        <v>5000000</v>
      </c>
      <c r="AN28" s="28">
        <f t="shared" si="28"/>
        <v>0</v>
      </c>
      <c r="AO28" s="85">
        <v>5000000</v>
      </c>
      <c r="AP28" s="85">
        <v>5000000</v>
      </c>
      <c r="AQ28" s="28">
        <f t="shared" si="29"/>
        <v>0</v>
      </c>
      <c r="AR28" s="85">
        <v>5000000</v>
      </c>
      <c r="AS28" s="85">
        <v>5000000</v>
      </c>
      <c r="AT28" s="28">
        <f t="shared" si="30"/>
        <v>0</v>
      </c>
    </row>
    <row r="29" spans="1:46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108">
        <v>0</v>
      </c>
      <c r="J29" s="85"/>
      <c r="K29" s="27"/>
      <c r="L29" s="85"/>
      <c r="M29" s="28"/>
      <c r="N29" s="85">
        <v>5000000</v>
      </c>
      <c r="O29" s="85"/>
      <c r="P29" s="28">
        <f t="shared" si="22"/>
        <v>5000000</v>
      </c>
      <c r="Q29" s="85">
        <v>5000000</v>
      </c>
      <c r="R29" s="85"/>
      <c r="S29" s="28">
        <f t="shared" si="23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  <c r="Z29" s="85">
        <v>5000000</v>
      </c>
      <c r="AA29" s="85">
        <v>5000000</v>
      </c>
      <c r="AB29" s="28">
        <f t="shared" si="24"/>
        <v>0</v>
      </c>
      <c r="AC29" s="85">
        <v>5000000</v>
      </c>
      <c r="AD29" s="85">
        <v>5000000</v>
      </c>
      <c r="AE29" s="28">
        <f t="shared" si="25"/>
        <v>0</v>
      </c>
      <c r="AF29" s="85">
        <v>5000000</v>
      </c>
      <c r="AG29" s="85">
        <v>5000000</v>
      </c>
      <c r="AH29" s="28">
        <f t="shared" si="26"/>
        <v>0</v>
      </c>
      <c r="AI29" s="85">
        <v>5000000</v>
      </c>
      <c r="AJ29" s="85">
        <v>5000000</v>
      </c>
      <c r="AK29" s="28">
        <f t="shared" si="27"/>
        <v>0</v>
      </c>
      <c r="AL29" s="85">
        <v>5000000</v>
      </c>
      <c r="AM29" s="85">
        <v>5000000</v>
      </c>
      <c r="AN29" s="28">
        <f t="shared" si="28"/>
        <v>0</v>
      </c>
      <c r="AO29" s="85">
        <v>5000000</v>
      </c>
      <c r="AP29" s="85">
        <v>5000000</v>
      </c>
      <c r="AQ29" s="28">
        <f t="shared" si="29"/>
        <v>0</v>
      </c>
      <c r="AR29" s="85">
        <v>5000000</v>
      </c>
      <c r="AS29" s="85">
        <v>5000000</v>
      </c>
      <c r="AT29" s="28">
        <f t="shared" si="30"/>
        <v>0</v>
      </c>
    </row>
    <row r="30" spans="1:46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108">
        <v>0</v>
      </c>
      <c r="J30" s="85"/>
      <c r="K30" s="27"/>
      <c r="L30" s="85"/>
      <c r="M30" s="28"/>
      <c r="N30" s="85">
        <v>5000000</v>
      </c>
      <c r="O30" s="85"/>
      <c r="P30" s="28">
        <f t="shared" si="22"/>
        <v>5000000</v>
      </c>
      <c r="Q30" s="85">
        <v>5000000</v>
      </c>
      <c r="R30" s="85"/>
      <c r="S30" s="28">
        <f t="shared" si="23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  <c r="Z30" s="85">
        <v>5000000</v>
      </c>
      <c r="AA30" s="85"/>
      <c r="AB30" s="28">
        <f t="shared" si="24"/>
        <v>5000000</v>
      </c>
      <c r="AC30" s="85">
        <v>5000000</v>
      </c>
      <c r="AD30" s="85"/>
      <c r="AE30" s="28">
        <f t="shared" si="25"/>
        <v>5000000</v>
      </c>
      <c r="AF30" s="85">
        <v>5000000</v>
      </c>
      <c r="AG30" s="85">
        <v>5000000</v>
      </c>
      <c r="AH30" s="28">
        <f t="shared" si="26"/>
        <v>0</v>
      </c>
      <c r="AI30" s="85">
        <v>5000000</v>
      </c>
      <c r="AJ30" s="85">
        <v>5000000</v>
      </c>
      <c r="AK30" s="28">
        <f t="shared" si="27"/>
        <v>0</v>
      </c>
      <c r="AL30" s="85">
        <v>5000000</v>
      </c>
      <c r="AM30" s="85">
        <v>5000000</v>
      </c>
      <c r="AN30" s="28">
        <f t="shared" si="28"/>
        <v>0</v>
      </c>
      <c r="AO30" s="85">
        <v>5000000</v>
      </c>
      <c r="AP30" s="85">
        <v>5000000</v>
      </c>
      <c r="AQ30" s="28">
        <f t="shared" si="29"/>
        <v>0</v>
      </c>
      <c r="AR30" s="85">
        <v>5000000</v>
      </c>
      <c r="AS30" s="85">
        <v>5000000</v>
      </c>
      <c r="AT30" s="28">
        <f t="shared" si="30"/>
        <v>0</v>
      </c>
    </row>
    <row r="31" spans="1:46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108">
        <v>0</v>
      </c>
      <c r="J31" s="85"/>
      <c r="K31" s="27"/>
      <c r="L31" s="85"/>
      <c r="M31" s="28"/>
      <c r="N31" s="85">
        <v>5000000</v>
      </c>
      <c r="O31" s="85"/>
      <c r="P31" s="28">
        <f t="shared" si="22"/>
        <v>5000000</v>
      </c>
      <c r="Q31" s="85">
        <v>5000000</v>
      </c>
      <c r="R31" s="85"/>
      <c r="S31" s="28">
        <f t="shared" si="23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  <c r="Z31" s="85">
        <v>5000000</v>
      </c>
      <c r="AA31" s="85"/>
      <c r="AB31" s="28">
        <f t="shared" si="24"/>
        <v>5000000</v>
      </c>
      <c r="AC31" s="85">
        <v>5000000</v>
      </c>
      <c r="AD31" s="85"/>
      <c r="AE31" s="28">
        <f t="shared" si="25"/>
        <v>5000000</v>
      </c>
      <c r="AF31" s="85">
        <v>5000000</v>
      </c>
      <c r="AG31" s="85">
        <v>5000000</v>
      </c>
      <c r="AH31" s="28">
        <f t="shared" si="26"/>
        <v>0</v>
      </c>
      <c r="AI31" s="85">
        <v>5000000</v>
      </c>
      <c r="AJ31" s="85">
        <v>5000000</v>
      </c>
      <c r="AK31" s="28">
        <f t="shared" si="27"/>
        <v>0</v>
      </c>
      <c r="AL31" s="85">
        <v>5000000</v>
      </c>
      <c r="AM31" s="85">
        <v>5000000</v>
      </c>
      <c r="AN31" s="28">
        <f t="shared" si="28"/>
        <v>0</v>
      </c>
      <c r="AO31" s="85">
        <v>5000000</v>
      </c>
      <c r="AP31" s="85">
        <v>5000000</v>
      </c>
      <c r="AQ31" s="28">
        <f t="shared" si="29"/>
        <v>0</v>
      </c>
      <c r="AR31" s="85">
        <v>5000000</v>
      </c>
      <c r="AS31" s="85">
        <v>5000000</v>
      </c>
      <c r="AT31" s="28">
        <f t="shared" si="30"/>
        <v>0</v>
      </c>
    </row>
    <row r="32" spans="1:46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si="22"/>
        <v>5000000</v>
      </c>
      <c r="Q32" s="85">
        <v>5000000</v>
      </c>
      <c r="R32" s="85"/>
      <c r="S32" s="28">
        <f t="shared" si="23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  <c r="Z32" s="85">
        <v>5000000</v>
      </c>
      <c r="AA32" s="85"/>
      <c r="AB32" s="28">
        <f t="shared" si="24"/>
        <v>5000000</v>
      </c>
      <c r="AC32" s="85">
        <v>5000000</v>
      </c>
      <c r="AD32" s="85"/>
      <c r="AE32" s="28">
        <f t="shared" si="25"/>
        <v>5000000</v>
      </c>
      <c r="AF32" s="85">
        <v>5000000</v>
      </c>
      <c r="AG32" s="85">
        <v>5000000</v>
      </c>
      <c r="AH32" s="28">
        <f t="shared" si="26"/>
        <v>0</v>
      </c>
      <c r="AI32" s="85">
        <v>5000000</v>
      </c>
      <c r="AJ32" s="85">
        <v>5000000</v>
      </c>
      <c r="AK32" s="28">
        <f t="shared" si="27"/>
        <v>0</v>
      </c>
      <c r="AL32" s="85">
        <v>5000000</v>
      </c>
      <c r="AM32" s="85">
        <v>5000000</v>
      </c>
      <c r="AN32" s="28">
        <f t="shared" si="28"/>
        <v>0</v>
      </c>
      <c r="AO32" s="85">
        <v>5000000</v>
      </c>
      <c r="AP32" s="85">
        <v>5000000</v>
      </c>
      <c r="AQ32" s="28">
        <f t="shared" si="29"/>
        <v>0</v>
      </c>
      <c r="AR32" s="85">
        <v>5000000</v>
      </c>
      <c r="AS32" s="85">
        <v>5000000</v>
      </c>
      <c r="AT32" s="28">
        <f t="shared" si="30"/>
        <v>0</v>
      </c>
    </row>
    <row r="33" spans="1:46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22"/>
        <v>5000000</v>
      </c>
      <c r="Q33" s="85">
        <v>5000000</v>
      </c>
      <c r="R33" s="85"/>
      <c r="S33" s="28">
        <f t="shared" si="23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  <c r="Z33" s="85">
        <v>5000000</v>
      </c>
      <c r="AA33" s="85"/>
      <c r="AB33" s="28">
        <f t="shared" si="24"/>
        <v>5000000</v>
      </c>
      <c r="AC33" s="85">
        <v>5000000</v>
      </c>
      <c r="AD33" s="85"/>
      <c r="AE33" s="28">
        <f t="shared" si="25"/>
        <v>5000000</v>
      </c>
      <c r="AF33" s="85">
        <v>5000000</v>
      </c>
      <c r="AG33" s="85"/>
      <c r="AH33" s="28">
        <f t="shared" si="26"/>
        <v>5000000</v>
      </c>
      <c r="AI33" s="85">
        <v>5000000</v>
      </c>
      <c r="AJ33" s="85">
        <v>5000000</v>
      </c>
      <c r="AK33" s="28">
        <f t="shared" si="27"/>
        <v>0</v>
      </c>
      <c r="AL33" s="85">
        <v>5000000</v>
      </c>
      <c r="AM33" s="85">
        <v>5000000</v>
      </c>
      <c r="AN33" s="28">
        <f t="shared" si="28"/>
        <v>0</v>
      </c>
      <c r="AO33" s="85">
        <v>5000000</v>
      </c>
      <c r="AP33" s="85">
        <v>5000000</v>
      </c>
      <c r="AQ33" s="28">
        <f t="shared" si="29"/>
        <v>0</v>
      </c>
      <c r="AR33" s="85">
        <v>5000000</v>
      </c>
      <c r="AS33" s="85">
        <v>5000000</v>
      </c>
      <c r="AT33" s="28">
        <f t="shared" si="30"/>
        <v>0</v>
      </c>
    </row>
    <row r="34" spans="1:46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22"/>
        <v>5000000</v>
      </c>
      <c r="Q34" s="85">
        <v>5000000</v>
      </c>
      <c r="R34" s="85"/>
      <c r="S34" s="28">
        <f t="shared" si="23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  <c r="Z34" s="85">
        <v>5000000</v>
      </c>
      <c r="AA34" s="85"/>
      <c r="AB34" s="28">
        <f t="shared" si="24"/>
        <v>5000000</v>
      </c>
      <c r="AC34" s="85">
        <v>5000000</v>
      </c>
      <c r="AD34" s="85"/>
      <c r="AE34" s="28">
        <f t="shared" si="25"/>
        <v>5000000</v>
      </c>
      <c r="AF34" s="85">
        <v>5000000</v>
      </c>
      <c r="AG34" s="85"/>
      <c r="AH34" s="28">
        <f t="shared" si="26"/>
        <v>5000000</v>
      </c>
      <c r="AI34" s="85">
        <v>5000000</v>
      </c>
      <c r="AJ34" s="85">
        <v>5000000</v>
      </c>
      <c r="AK34" s="28">
        <f t="shared" si="27"/>
        <v>0</v>
      </c>
      <c r="AL34" s="85">
        <v>5000000</v>
      </c>
      <c r="AM34" s="85">
        <v>5000000</v>
      </c>
      <c r="AN34" s="28">
        <f t="shared" si="28"/>
        <v>0</v>
      </c>
      <c r="AO34" s="85">
        <v>5000000</v>
      </c>
      <c r="AP34" s="85">
        <v>5000000</v>
      </c>
      <c r="AQ34" s="28">
        <f t="shared" si="29"/>
        <v>0</v>
      </c>
      <c r="AR34" s="85">
        <v>5000000</v>
      </c>
      <c r="AS34" s="85">
        <v>5000000</v>
      </c>
      <c r="AT34" s="28">
        <f t="shared" si="30"/>
        <v>0</v>
      </c>
    </row>
    <row r="35" spans="1:46" x14ac:dyDescent="0.25">
      <c r="A35" s="79"/>
      <c r="B35" s="80"/>
      <c r="C35" s="80"/>
      <c r="D35" s="80"/>
      <c r="E35" s="80"/>
      <c r="F35" s="81"/>
      <c r="G35" s="82"/>
      <c r="H35" s="83"/>
      <c r="I35" s="2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86"/>
      <c r="AD35" s="85"/>
      <c r="AE35" s="87"/>
      <c r="AF35" s="86"/>
      <c r="AG35" s="85"/>
      <c r="AH35" s="87"/>
      <c r="AI35" s="86"/>
      <c r="AJ35" s="85"/>
      <c r="AK35" s="87"/>
      <c r="AL35" s="86"/>
      <c r="AM35" s="85"/>
      <c r="AN35" s="87"/>
      <c r="AO35" s="86"/>
      <c r="AP35" s="85"/>
      <c r="AQ35" s="87"/>
      <c r="AR35" s="86"/>
      <c r="AS35" s="85"/>
      <c r="AT35" s="87"/>
    </row>
    <row r="36" spans="1:46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108">
        <v>0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  <c r="Z36" s="85">
        <v>5000000</v>
      </c>
      <c r="AA36" s="85"/>
      <c r="AB36" s="28">
        <f t="shared" ref="AB36:AB43" si="31">J36+Z36-AA36</f>
        <v>5000000</v>
      </c>
      <c r="AC36" s="85">
        <v>5000000</v>
      </c>
      <c r="AD36" s="85">
        <v>5000000</v>
      </c>
      <c r="AE36" s="28">
        <f t="shared" ref="AE36:AE43" si="32">J36+AC36-AD36</f>
        <v>0</v>
      </c>
      <c r="AF36" s="85">
        <v>5000000</v>
      </c>
      <c r="AG36" s="85">
        <v>5000000</v>
      </c>
      <c r="AH36" s="28">
        <f t="shared" ref="AH36:AH43" si="33">J36+AF36-AG36</f>
        <v>0</v>
      </c>
      <c r="AI36" s="85">
        <v>5000000</v>
      </c>
      <c r="AJ36" s="85">
        <v>5000000</v>
      </c>
      <c r="AK36" s="28">
        <f t="shared" ref="AK36:AK43" si="34">J36+AI36-AJ36</f>
        <v>0</v>
      </c>
      <c r="AL36" s="85">
        <v>5000000</v>
      </c>
      <c r="AM36" s="85">
        <v>5000000</v>
      </c>
      <c r="AN36" s="28">
        <f t="shared" ref="AN36:AN43" si="35">J36+AL36-AM36</f>
        <v>0</v>
      </c>
      <c r="AO36" s="85">
        <v>5000000</v>
      </c>
      <c r="AP36" s="85">
        <v>5000000</v>
      </c>
      <c r="AQ36" s="28">
        <f t="shared" ref="AQ36:AQ43" si="36">J36+AO36-AP36</f>
        <v>0</v>
      </c>
      <c r="AR36" s="85">
        <v>5000000</v>
      </c>
      <c r="AS36" s="85">
        <v>5000000</v>
      </c>
      <c r="AT36" s="28">
        <f t="shared" ref="AT36:AT43" si="37">J36+AR36-AS36</f>
        <v>0</v>
      </c>
    </row>
    <row r="37" spans="1:46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108">
        <v>0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  <c r="Z37" s="85">
        <v>5000000</v>
      </c>
      <c r="AA37" s="85"/>
      <c r="AB37" s="28">
        <f t="shared" si="31"/>
        <v>5000000</v>
      </c>
      <c r="AC37" s="85">
        <v>5000000</v>
      </c>
      <c r="AD37" s="85">
        <v>5000000</v>
      </c>
      <c r="AE37" s="28">
        <f t="shared" si="32"/>
        <v>0</v>
      </c>
      <c r="AF37" s="85">
        <v>5000000</v>
      </c>
      <c r="AG37" s="85">
        <v>5000000</v>
      </c>
      <c r="AH37" s="28">
        <f t="shared" si="33"/>
        <v>0</v>
      </c>
      <c r="AI37" s="85">
        <v>5000000</v>
      </c>
      <c r="AJ37" s="85">
        <v>5000000</v>
      </c>
      <c r="AK37" s="28">
        <f t="shared" si="34"/>
        <v>0</v>
      </c>
      <c r="AL37" s="85">
        <v>5000000</v>
      </c>
      <c r="AM37" s="85">
        <v>5000000</v>
      </c>
      <c r="AN37" s="28">
        <f t="shared" si="35"/>
        <v>0</v>
      </c>
      <c r="AO37" s="85">
        <v>5000000</v>
      </c>
      <c r="AP37" s="85">
        <v>5000000</v>
      </c>
      <c r="AQ37" s="28">
        <f t="shared" si="36"/>
        <v>0</v>
      </c>
      <c r="AR37" s="85">
        <v>5000000</v>
      </c>
      <c r="AS37" s="85">
        <v>5000000</v>
      </c>
      <c r="AT37" s="28">
        <f t="shared" si="37"/>
        <v>0</v>
      </c>
    </row>
    <row r="38" spans="1:46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108">
        <v>0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  <c r="Z38" s="85">
        <v>5000000</v>
      </c>
      <c r="AA38" s="85"/>
      <c r="AB38" s="28">
        <f t="shared" si="31"/>
        <v>5000000</v>
      </c>
      <c r="AC38" s="85">
        <v>5000000</v>
      </c>
      <c r="AD38" s="85"/>
      <c r="AE38" s="28">
        <f t="shared" si="32"/>
        <v>5000000</v>
      </c>
      <c r="AF38" s="85">
        <v>5000000</v>
      </c>
      <c r="AG38" s="85">
        <v>5000000</v>
      </c>
      <c r="AH38" s="28">
        <f t="shared" si="33"/>
        <v>0</v>
      </c>
      <c r="AI38" s="85">
        <v>5000000</v>
      </c>
      <c r="AJ38" s="85">
        <v>5000000</v>
      </c>
      <c r="AK38" s="28">
        <f t="shared" si="34"/>
        <v>0</v>
      </c>
      <c r="AL38" s="85">
        <v>5000000</v>
      </c>
      <c r="AM38" s="85">
        <v>5000000</v>
      </c>
      <c r="AN38" s="28">
        <f t="shared" si="35"/>
        <v>0</v>
      </c>
      <c r="AO38" s="85">
        <v>5000000</v>
      </c>
      <c r="AP38" s="85">
        <v>5000000</v>
      </c>
      <c r="AQ38" s="28">
        <f t="shared" si="36"/>
        <v>0</v>
      </c>
      <c r="AR38" s="85">
        <v>5000000</v>
      </c>
      <c r="AS38" s="85">
        <v>5000000</v>
      </c>
      <c r="AT38" s="28">
        <f t="shared" si="37"/>
        <v>0</v>
      </c>
    </row>
    <row r="39" spans="1:46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108">
        <v>0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  <c r="Z39" s="85">
        <v>5000000</v>
      </c>
      <c r="AA39" s="85"/>
      <c r="AB39" s="28">
        <f t="shared" si="31"/>
        <v>5000000</v>
      </c>
      <c r="AC39" s="85">
        <v>5000000</v>
      </c>
      <c r="AD39" s="85"/>
      <c r="AE39" s="28">
        <f t="shared" si="32"/>
        <v>5000000</v>
      </c>
      <c r="AF39" s="85">
        <v>5000000</v>
      </c>
      <c r="AG39" s="85"/>
      <c r="AH39" s="28">
        <f t="shared" si="33"/>
        <v>5000000</v>
      </c>
      <c r="AI39" s="85">
        <v>5000000</v>
      </c>
      <c r="AJ39" s="85">
        <v>5000000</v>
      </c>
      <c r="AK39" s="28">
        <f t="shared" si="34"/>
        <v>0</v>
      </c>
      <c r="AL39" s="85">
        <v>5000000</v>
      </c>
      <c r="AM39" s="85">
        <v>5000000</v>
      </c>
      <c r="AN39" s="28">
        <f t="shared" si="35"/>
        <v>0</v>
      </c>
      <c r="AO39" s="85">
        <v>5000000</v>
      </c>
      <c r="AP39" s="85">
        <v>5000000</v>
      </c>
      <c r="AQ39" s="28">
        <f t="shared" si="36"/>
        <v>0</v>
      </c>
      <c r="AR39" s="85">
        <v>5000000</v>
      </c>
      <c r="AS39" s="85">
        <v>5000000</v>
      </c>
      <c r="AT39" s="28">
        <f t="shared" si="37"/>
        <v>0</v>
      </c>
    </row>
    <row r="40" spans="1:46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108">
        <v>0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  <c r="Z40" s="85">
        <v>5000000</v>
      </c>
      <c r="AA40" s="85"/>
      <c r="AB40" s="28">
        <f t="shared" si="31"/>
        <v>5000000</v>
      </c>
      <c r="AC40" s="85">
        <v>5000000</v>
      </c>
      <c r="AD40" s="85"/>
      <c r="AE40" s="28">
        <f t="shared" si="32"/>
        <v>5000000</v>
      </c>
      <c r="AF40" s="85">
        <v>5000000</v>
      </c>
      <c r="AG40" s="85"/>
      <c r="AH40" s="28">
        <f t="shared" si="33"/>
        <v>5000000</v>
      </c>
      <c r="AI40" s="85">
        <v>5000000</v>
      </c>
      <c r="AJ40" s="85">
        <v>5000000</v>
      </c>
      <c r="AK40" s="28">
        <f t="shared" si="34"/>
        <v>0</v>
      </c>
      <c r="AL40" s="85">
        <v>5000000</v>
      </c>
      <c r="AM40" s="85">
        <v>5000000</v>
      </c>
      <c r="AN40" s="28">
        <f t="shared" si="35"/>
        <v>0</v>
      </c>
      <c r="AO40" s="85">
        <v>5000000</v>
      </c>
      <c r="AP40" s="85">
        <v>5000000</v>
      </c>
      <c r="AQ40" s="28">
        <f t="shared" si="36"/>
        <v>0</v>
      </c>
      <c r="AR40" s="85">
        <v>5000000</v>
      </c>
      <c r="AS40" s="85">
        <v>5000000</v>
      </c>
      <c r="AT40" s="28">
        <f t="shared" si="37"/>
        <v>0</v>
      </c>
    </row>
    <row r="41" spans="1:46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108">
        <v>0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  <c r="Z41" s="85">
        <v>5000000</v>
      </c>
      <c r="AA41" s="85"/>
      <c r="AB41" s="28">
        <f t="shared" si="31"/>
        <v>5000000</v>
      </c>
      <c r="AC41" s="85">
        <v>5000000</v>
      </c>
      <c r="AD41" s="85"/>
      <c r="AE41" s="28">
        <f t="shared" si="32"/>
        <v>5000000</v>
      </c>
      <c r="AF41" s="85">
        <v>5000000</v>
      </c>
      <c r="AG41" s="85"/>
      <c r="AH41" s="28">
        <f t="shared" si="33"/>
        <v>5000000</v>
      </c>
      <c r="AI41" s="85">
        <v>5000000</v>
      </c>
      <c r="AJ41" s="85">
        <v>5000000</v>
      </c>
      <c r="AK41" s="28">
        <f t="shared" si="34"/>
        <v>0</v>
      </c>
      <c r="AL41" s="85">
        <v>5000000</v>
      </c>
      <c r="AM41" s="85">
        <v>5000000</v>
      </c>
      <c r="AN41" s="28">
        <f t="shared" si="35"/>
        <v>0</v>
      </c>
      <c r="AO41" s="85">
        <v>5000000</v>
      </c>
      <c r="AP41" s="85">
        <v>5000000</v>
      </c>
      <c r="AQ41" s="28">
        <f t="shared" si="36"/>
        <v>0</v>
      </c>
      <c r="AR41" s="85">
        <v>5000000</v>
      </c>
      <c r="AS41" s="85">
        <v>5000000</v>
      </c>
      <c r="AT41" s="28">
        <f t="shared" si="37"/>
        <v>0</v>
      </c>
    </row>
    <row r="42" spans="1:46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108">
        <v>0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  <c r="Z42" s="85">
        <v>5000000</v>
      </c>
      <c r="AA42" s="85"/>
      <c r="AB42" s="28">
        <f t="shared" si="31"/>
        <v>5000000</v>
      </c>
      <c r="AC42" s="85">
        <v>5000000</v>
      </c>
      <c r="AD42" s="85"/>
      <c r="AE42" s="28">
        <f t="shared" si="32"/>
        <v>5000000</v>
      </c>
      <c r="AF42" s="85">
        <v>5000000</v>
      </c>
      <c r="AG42" s="85"/>
      <c r="AH42" s="28">
        <f t="shared" si="33"/>
        <v>5000000</v>
      </c>
      <c r="AI42" s="85">
        <v>5000000</v>
      </c>
      <c r="AJ42" s="85">
        <v>5000000</v>
      </c>
      <c r="AK42" s="28">
        <f t="shared" si="34"/>
        <v>0</v>
      </c>
      <c r="AL42" s="85">
        <v>5000000</v>
      </c>
      <c r="AM42" s="85">
        <v>5000000</v>
      </c>
      <c r="AN42" s="28">
        <f t="shared" si="35"/>
        <v>0</v>
      </c>
      <c r="AO42" s="85">
        <v>5000000</v>
      </c>
      <c r="AP42" s="85">
        <v>5000000</v>
      </c>
      <c r="AQ42" s="28">
        <f t="shared" si="36"/>
        <v>0</v>
      </c>
      <c r="AR42" s="85">
        <v>5000000</v>
      </c>
      <c r="AS42" s="85">
        <v>5000000</v>
      </c>
      <c r="AT42" s="28">
        <f t="shared" si="37"/>
        <v>0</v>
      </c>
    </row>
    <row r="43" spans="1:46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108">
        <v>0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  <c r="Z43" s="85">
        <v>5000000</v>
      </c>
      <c r="AA43" s="85"/>
      <c r="AB43" s="28">
        <f t="shared" si="31"/>
        <v>5000000</v>
      </c>
      <c r="AC43" s="85">
        <v>5000000</v>
      </c>
      <c r="AD43" s="85"/>
      <c r="AE43" s="28">
        <f t="shared" si="32"/>
        <v>5000000</v>
      </c>
      <c r="AF43" s="85">
        <v>5000000</v>
      </c>
      <c r="AG43" s="85"/>
      <c r="AH43" s="28">
        <f t="shared" si="33"/>
        <v>5000000</v>
      </c>
      <c r="AI43" s="85">
        <v>5000000</v>
      </c>
      <c r="AJ43" s="85">
        <v>5000000</v>
      </c>
      <c r="AK43" s="28">
        <f t="shared" si="34"/>
        <v>0</v>
      </c>
      <c r="AL43" s="85">
        <v>5000000</v>
      </c>
      <c r="AM43" s="85">
        <v>5000000</v>
      </c>
      <c r="AN43" s="28">
        <f t="shared" si="35"/>
        <v>0</v>
      </c>
      <c r="AO43" s="85">
        <v>5000000</v>
      </c>
      <c r="AP43" s="85">
        <v>5000000</v>
      </c>
      <c r="AQ43" s="28">
        <f t="shared" si="36"/>
        <v>0</v>
      </c>
      <c r="AR43" s="85">
        <v>5000000</v>
      </c>
      <c r="AS43" s="85">
        <v>5000000</v>
      </c>
      <c r="AT43" s="28">
        <f t="shared" si="37"/>
        <v>0</v>
      </c>
    </row>
    <row r="44" spans="1:46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  <c r="Z44" s="85"/>
      <c r="AA44" s="85"/>
      <c r="AB44" s="28"/>
      <c r="AC44" s="85"/>
      <c r="AD44" s="85"/>
      <c r="AE44" s="28"/>
      <c r="AF44" s="85"/>
      <c r="AG44" s="85"/>
      <c r="AH44" s="28"/>
      <c r="AI44" s="85"/>
      <c r="AJ44" s="85"/>
      <c r="AK44" s="28"/>
      <c r="AL44" s="85"/>
      <c r="AM44" s="85"/>
      <c r="AN44" s="28"/>
      <c r="AO44" s="85"/>
      <c r="AP44" s="85"/>
      <c r="AQ44" s="28"/>
      <c r="AR44" s="85"/>
      <c r="AS44" s="85"/>
      <c r="AT44" s="28"/>
    </row>
    <row r="45" spans="1:46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0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38">J45+W45-X45</f>
        <v>5000000</v>
      </c>
      <c r="Z45" s="85">
        <v>5000000</v>
      </c>
      <c r="AA45" s="85"/>
      <c r="AB45" s="28">
        <f t="shared" ref="AB45:AB51" si="39">J45+Z45-AA45</f>
        <v>5000000</v>
      </c>
      <c r="AC45" s="85">
        <v>5000000</v>
      </c>
      <c r="AD45" s="85"/>
      <c r="AE45" s="28">
        <f t="shared" ref="AE45:AE51" si="40">J45+AC45-AD45</f>
        <v>5000000</v>
      </c>
      <c r="AF45" s="85">
        <v>5000000</v>
      </c>
      <c r="AG45" s="85"/>
      <c r="AH45" s="28">
        <f t="shared" ref="AH45:AH51" si="41">J45+AF45-AG45</f>
        <v>5000000</v>
      </c>
      <c r="AI45" s="85">
        <v>5000000</v>
      </c>
      <c r="AJ45" s="85">
        <v>5000000</v>
      </c>
      <c r="AK45" s="28">
        <f t="shared" ref="AK45:AK51" si="42">J45+AI45-AJ45</f>
        <v>0</v>
      </c>
      <c r="AL45" s="85">
        <v>5000000</v>
      </c>
      <c r="AM45" s="85">
        <v>5000000</v>
      </c>
      <c r="AN45" s="28">
        <f t="shared" ref="AN45:AN51" si="43">J45+AL45-AM45</f>
        <v>0</v>
      </c>
      <c r="AO45" s="85">
        <v>5000000</v>
      </c>
      <c r="AP45" s="85">
        <v>5000000</v>
      </c>
      <c r="AQ45" s="28">
        <f t="shared" ref="AQ45:AQ51" si="44">J45+AO45-AP45</f>
        <v>0</v>
      </c>
      <c r="AR45" s="85">
        <v>5000000</v>
      </c>
      <c r="AS45" s="85">
        <v>5000000</v>
      </c>
      <c r="AT45" s="28">
        <f t="shared" ref="AT45:AT51" si="45">J45+AR45-AS45</f>
        <v>0</v>
      </c>
    </row>
    <row r="46" spans="1:46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0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38"/>
        <v>5000000</v>
      </c>
      <c r="Z46" s="85">
        <v>5000000</v>
      </c>
      <c r="AA46" s="85"/>
      <c r="AB46" s="28">
        <f t="shared" si="39"/>
        <v>5000000</v>
      </c>
      <c r="AC46" s="85">
        <v>5000000</v>
      </c>
      <c r="AD46" s="85"/>
      <c r="AE46" s="28">
        <f t="shared" si="40"/>
        <v>5000000</v>
      </c>
      <c r="AF46" s="85">
        <v>5000000</v>
      </c>
      <c r="AG46" s="85"/>
      <c r="AH46" s="28">
        <f t="shared" si="41"/>
        <v>5000000</v>
      </c>
      <c r="AI46" s="85">
        <v>5000000</v>
      </c>
      <c r="AJ46" s="85"/>
      <c r="AK46" s="28">
        <f t="shared" si="42"/>
        <v>5000000</v>
      </c>
      <c r="AL46" s="85">
        <v>5000000</v>
      </c>
      <c r="AM46" s="85">
        <v>5000000</v>
      </c>
      <c r="AN46" s="28">
        <f t="shared" si="43"/>
        <v>0</v>
      </c>
      <c r="AO46" s="85">
        <v>5000000</v>
      </c>
      <c r="AP46" s="85">
        <v>5000000</v>
      </c>
      <c r="AQ46" s="28">
        <f t="shared" si="44"/>
        <v>0</v>
      </c>
      <c r="AR46" s="85">
        <v>5000000</v>
      </c>
      <c r="AS46" s="85">
        <v>5000000</v>
      </c>
      <c r="AT46" s="28">
        <f t="shared" si="45"/>
        <v>0</v>
      </c>
    </row>
    <row r="47" spans="1:46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0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38"/>
        <v>10000000</v>
      </c>
      <c r="Z47" s="85">
        <v>10000000</v>
      </c>
      <c r="AA47" s="85"/>
      <c r="AB47" s="28">
        <f t="shared" si="39"/>
        <v>10000000</v>
      </c>
      <c r="AC47" s="85">
        <v>10000000</v>
      </c>
      <c r="AD47" s="85"/>
      <c r="AE47" s="28">
        <f t="shared" si="40"/>
        <v>10000000</v>
      </c>
      <c r="AF47" s="85">
        <v>10000000</v>
      </c>
      <c r="AG47" s="85"/>
      <c r="AH47" s="28">
        <f t="shared" si="41"/>
        <v>10000000</v>
      </c>
      <c r="AI47" s="85">
        <v>10000000</v>
      </c>
      <c r="AJ47" s="85"/>
      <c r="AK47" s="28">
        <f t="shared" si="42"/>
        <v>10000000</v>
      </c>
      <c r="AL47" s="85">
        <v>10000000</v>
      </c>
      <c r="AM47" s="85">
        <v>10000000</v>
      </c>
      <c r="AN47" s="28">
        <f t="shared" si="43"/>
        <v>0</v>
      </c>
      <c r="AO47" s="85">
        <v>10000000</v>
      </c>
      <c r="AP47" s="85">
        <v>10000000</v>
      </c>
      <c r="AQ47" s="28">
        <f t="shared" si="44"/>
        <v>0</v>
      </c>
      <c r="AR47" s="85">
        <v>10000000</v>
      </c>
      <c r="AS47" s="85">
        <v>10000000</v>
      </c>
      <c r="AT47" s="28">
        <f t="shared" si="45"/>
        <v>0</v>
      </c>
    </row>
    <row r="48" spans="1:46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0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38"/>
        <v>5000000</v>
      </c>
      <c r="Z48" s="85">
        <v>5000000</v>
      </c>
      <c r="AA48" s="85"/>
      <c r="AB48" s="28">
        <f t="shared" si="39"/>
        <v>5000000</v>
      </c>
      <c r="AC48" s="85">
        <v>5000000</v>
      </c>
      <c r="AD48" s="85"/>
      <c r="AE48" s="28">
        <f t="shared" si="40"/>
        <v>5000000</v>
      </c>
      <c r="AF48" s="85">
        <v>5000000</v>
      </c>
      <c r="AG48" s="85"/>
      <c r="AH48" s="28">
        <f t="shared" si="41"/>
        <v>5000000</v>
      </c>
      <c r="AI48" s="85">
        <v>5000000</v>
      </c>
      <c r="AJ48" s="85"/>
      <c r="AK48" s="28">
        <f t="shared" si="42"/>
        <v>5000000</v>
      </c>
      <c r="AL48" s="85">
        <v>5000000</v>
      </c>
      <c r="AM48" s="85"/>
      <c r="AN48" s="28">
        <f t="shared" si="43"/>
        <v>5000000</v>
      </c>
      <c r="AO48" s="85">
        <v>5000000</v>
      </c>
      <c r="AP48" s="85">
        <v>5000000</v>
      </c>
      <c r="AQ48" s="28">
        <f t="shared" si="44"/>
        <v>0</v>
      </c>
      <c r="AR48" s="85">
        <v>5000000</v>
      </c>
      <c r="AS48" s="85">
        <v>5000000</v>
      </c>
      <c r="AT48" s="28">
        <f t="shared" si="45"/>
        <v>0</v>
      </c>
    </row>
    <row r="49" spans="1:46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0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38"/>
        <v>5000000</v>
      </c>
      <c r="Z49" s="85">
        <v>5000000</v>
      </c>
      <c r="AA49" s="85"/>
      <c r="AB49" s="28">
        <f t="shared" si="39"/>
        <v>5000000</v>
      </c>
      <c r="AC49" s="85">
        <v>5000000</v>
      </c>
      <c r="AD49" s="85"/>
      <c r="AE49" s="28">
        <f t="shared" si="40"/>
        <v>5000000</v>
      </c>
      <c r="AF49" s="85">
        <v>5000000</v>
      </c>
      <c r="AG49" s="85"/>
      <c r="AH49" s="28">
        <f t="shared" si="41"/>
        <v>5000000</v>
      </c>
      <c r="AI49" s="85">
        <v>5000000</v>
      </c>
      <c r="AJ49" s="85"/>
      <c r="AK49" s="28">
        <f t="shared" si="42"/>
        <v>5000000</v>
      </c>
      <c r="AL49" s="85">
        <v>5000000</v>
      </c>
      <c r="AM49" s="85"/>
      <c r="AN49" s="28">
        <f t="shared" si="43"/>
        <v>5000000</v>
      </c>
      <c r="AO49" s="85">
        <v>5000000</v>
      </c>
      <c r="AP49" s="85">
        <v>5000000</v>
      </c>
      <c r="AQ49" s="28">
        <f t="shared" si="44"/>
        <v>0</v>
      </c>
      <c r="AR49" s="85">
        <v>5000000</v>
      </c>
      <c r="AS49" s="85">
        <v>5000000</v>
      </c>
      <c r="AT49" s="28">
        <f t="shared" si="45"/>
        <v>0</v>
      </c>
    </row>
    <row r="50" spans="1:46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14239.73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38"/>
        <v>5000000</v>
      </c>
      <c r="Z50" s="85">
        <v>5000000</v>
      </c>
      <c r="AA50" s="85"/>
      <c r="AB50" s="28">
        <f t="shared" si="39"/>
        <v>5000000</v>
      </c>
      <c r="AC50" s="85">
        <v>5000000</v>
      </c>
      <c r="AD50" s="85"/>
      <c r="AE50" s="28">
        <f t="shared" si="40"/>
        <v>5000000</v>
      </c>
      <c r="AF50" s="85">
        <v>5000000</v>
      </c>
      <c r="AG50" s="85"/>
      <c r="AH50" s="28">
        <f t="shared" si="41"/>
        <v>5000000</v>
      </c>
      <c r="AI50" s="85">
        <v>5000000</v>
      </c>
      <c r="AJ50" s="85"/>
      <c r="AK50" s="28">
        <f t="shared" si="42"/>
        <v>5000000</v>
      </c>
      <c r="AL50" s="85">
        <v>5000000</v>
      </c>
      <c r="AM50" s="85"/>
      <c r="AN50" s="28">
        <f t="shared" si="43"/>
        <v>5000000</v>
      </c>
      <c r="AO50" s="85">
        <v>5000000</v>
      </c>
      <c r="AP50" s="85"/>
      <c r="AQ50" s="28">
        <f t="shared" si="44"/>
        <v>5000000</v>
      </c>
      <c r="AR50" s="85">
        <v>5000000</v>
      </c>
      <c r="AS50" s="85">
        <v>5000000</v>
      </c>
      <c r="AT50" s="28">
        <f t="shared" si="45"/>
        <v>0</v>
      </c>
    </row>
    <row r="51" spans="1:46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15164.38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38"/>
        <v>5000000</v>
      </c>
      <c r="Z51" s="85">
        <v>5000000</v>
      </c>
      <c r="AA51" s="85"/>
      <c r="AB51" s="28">
        <f t="shared" si="39"/>
        <v>5000000</v>
      </c>
      <c r="AC51" s="85">
        <v>5000000</v>
      </c>
      <c r="AD51" s="85"/>
      <c r="AE51" s="28">
        <f t="shared" si="40"/>
        <v>5000000</v>
      </c>
      <c r="AF51" s="85">
        <v>5000000</v>
      </c>
      <c r="AG51" s="85"/>
      <c r="AH51" s="28">
        <f t="shared" si="41"/>
        <v>5000000</v>
      </c>
      <c r="AI51" s="85">
        <v>5000000</v>
      </c>
      <c r="AJ51" s="85"/>
      <c r="AK51" s="28">
        <f t="shared" si="42"/>
        <v>5000000</v>
      </c>
      <c r="AL51" s="85">
        <v>5000000</v>
      </c>
      <c r="AM51" s="85"/>
      <c r="AN51" s="28">
        <f t="shared" si="43"/>
        <v>5000000</v>
      </c>
      <c r="AO51" s="85">
        <v>5000000</v>
      </c>
      <c r="AP51" s="85"/>
      <c r="AQ51" s="28">
        <f t="shared" si="44"/>
        <v>5000000</v>
      </c>
      <c r="AR51" s="85">
        <v>5000000</v>
      </c>
      <c r="AS51" s="85">
        <v>5000000</v>
      </c>
      <c r="AT51" s="28">
        <f t="shared" si="45"/>
        <v>0</v>
      </c>
    </row>
    <row r="52" spans="1:46" x14ac:dyDescent="0.25">
      <c r="A52" s="79"/>
      <c r="B52" s="80"/>
      <c r="C52" s="80"/>
      <c r="D52" s="80"/>
      <c r="E52" s="80"/>
      <c r="F52" s="81"/>
      <c r="G52" s="82"/>
      <c r="H52" s="83"/>
      <c r="I52" s="2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28"/>
      <c r="W52" s="86"/>
      <c r="X52" s="85"/>
      <c r="Y52" s="28"/>
      <c r="Z52" s="86"/>
      <c r="AA52" s="85"/>
      <c r="AB52" s="28"/>
      <c r="AC52" s="86"/>
      <c r="AD52" s="85"/>
      <c r="AE52" s="28"/>
      <c r="AF52" s="86"/>
      <c r="AG52" s="85"/>
      <c r="AH52" s="28"/>
      <c r="AI52" s="86"/>
      <c r="AJ52" s="85"/>
      <c r="AK52" s="28"/>
      <c r="AL52" s="86"/>
      <c r="AM52" s="85"/>
      <c r="AN52" s="28"/>
      <c r="AO52" s="86"/>
      <c r="AP52" s="85"/>
      <c r="AQ52" s="28"/>
      <c r="AR52" s="86"/>
      <c r="AS52" s="85"/>
      <c r="AT52" s="28"/>
    </row>
    <row r="53" spans="1:46" x14ac:dyDescent="0.25">
      <c r="A53" s="107">
        <v>44182</v>
      </c>
      <c r="B53" s="24" t="s">
        <v>93</v>
      </c>
      <c r="C53" s="24">
        <v>389</v>
      </c>
      <c r="D53" s="24" t="s">
        <v>84</v>
      </c>
      <c r="E53" s="24">
        <v>74880054785</v>
      </c>
      <c r="F53" s="30">
        <v>3.85E-2</v>
      </c>
      <c r="G53" s="31">
        <v>32</v>
      </c>
      <c r="H53" s="29">
        <v>44214</v>
      </c>
      <c r="I53" s="108">
        <v>0</v>
      </c>
      <c r="J53" s="85"/>
      <c r="K53" s="27"/>
      <c r="L53" s="85"/>
      <c r="M53" s="28"/>
      <c r="N53" s="85">
        <v>5000000</v>
      </c>
      <c r="O53" s="85"/>
      <c r="P53" s="28">
        <f t="shared" ref="P53:P61" si="46">J53+N53-O53</f>
        <v>5000000</v>
      </c>
      <c r="Q53" s="85">
        <v>5000000</v>
      </c>
      <c r="R53" s="85"/>
      <c r="S53" s="28">
        <f t="shared" ref="S53:S61" si="47">J53+Q53-R53</f>
        <v>5000000</v>
      </c>
      <c r="T53" s="85">
        <v>5000000</v>
      </c>
      <c r="U53" s="85"/>
      <c r="V53" s="28">
        <f t="shared" ref="V53:V61" si="48">J53+T53-U53</f>
        <v>5000000</v>
      </c>
      <c r="W53" s="85">
        <v>5000000</v>
      </c>
      <c r="X53" s="85">
        <v>5000000</v>
      </c>
      <c r="Y53" s="28">
        <f t="shared" ref="Y53:Y61" si="49">J53+W53-X53</f>
        <v>0</v>
      </c>
      <c r="Z53" s="27">
        <v>10000000</v>
      </c>
      <c r="AA53" s="85"/>
      <c r="AB53" s="28">
        <f t="shared" ref="AB53:AB61" si="50">J53+Z53-AA53</f>
        <v>10000000</v>
      </c>
      <c r="AC53" s="27">
        <v>10000000</v>
      </c>
      <c r="AD53" s="85">
        <v>10000000</v>
      </c>
      <c r="AE53" s="28">
        <f t="shared" ref="AE53:AE66" si="51">J53+AC53-AD53</f>
        <v>0</v>
      </c>
      <c r="AF53" s="27">
        <v>10000000</v>
      </c>
      <c r="AG53" s="85">
        <v>10000000</v>
      </c>
      <c r="AH53" s="28">
        <f t="shared" ref="AH53:AH61" si="52">J53+AF53-AG53</f>
        <v>0</v>
      </c>
      <c r="AI53" s="27">
        <v>10000000</v>
      </c>
      <c r="AJ53" s="85">
        <v>10000000</v>
      </c>
      <c r="AK53" s="28">
        <f t="shared" ref="AK53:AK61" si="53">J53+AI53-AJ53</f>
        <v>0</v>
      </c>
      <c r="AL53" s="27">
        <v>10000000</v>
      </c>
      <c r="AM53" s="85">
        <v>10000000</v>
      </c>
      <c r="AN53" s="28">
        <f t="shared" ref="AN53:AN61" si="54">J53+AL53-AM53</f>
        <v>0</v>
      </c>
      <c r="AO53" s="27">
        <v>10000000</v>
      </c>
      <c r="AP53" s="85">
        <v>10000000</v>
      </c>
      <c r="AQ53" s="28">
        <f t="shared" ref="AQ53:AQ61" si="55">J53+AO53-AP53</f>
        <v>0</v>
      </c>
      <c r="AR53" s="27">
        <v>10000000</v>
      </c>
      <c r="AS53" s="85">
        <v>10000000</v>
      </c>
      <c r="AT53" s="28">
        <f t="shared" ref="AT53:AT61" si="56">J53+AR53-AS53</f>
        <v>0</v>
      </c>
    </row>
    <row r="54" spans="1:46" x14ac:dyDescent="0.25">
      <c r="A54" s="107">
        <v>44182</v>
      </c>
      <c r="B54" s="24" t="s">
        <v>18</v>
      </c>
      <c r="C54" s="24">
        <v>390</v>
      </c>
      <c r="D54" s="24" t="s">
        <v>84</v>
      </c>
      <c r="E54" s="24" t="s">
        <v>144</v>
      </c>
      <c r="F54" s="30">
        <v>4.2999999999999997E-2</v>
      </c>
      <c r="G54" s="31">
        <v>123</v>
      </c>
      <c r="H54" s="29">
        <v>44305</v>
      </c>
      <c r="I54" s="108">
        <v>0</v>
      </c>
      <c r="J54" s="85"/>
      <c r="K54" s="27"/>
      <c r="L54" s="85"/>
      <c r="M54" s="28"/>
      <c r="N54" s="85">
        <v>5000000</v>
      </c>
      <c r="O54" s="85"/>
      <c r="P54" s="28">
        <f t="shared" si="46"/>
        <v>5000000</v>
      </c>
      <c r="Q54" s="85">
        <v>5000000</v>
      </c>
      <c r="R54" s="85"/>
      <c r="S54" s="28">
        <f t="shared" si="47"/>
        <v>5000000</v>
      </c>
      <c r="T54" s="85">
        <v>5000000</v>
      </c>
      <c r="U54" s="85"/>
      <c r="V54" s="28">
        <f t="shared" si="48"/>
        <v>5000000</v>
      </c>
      <c r="W54" s="85">
        <v>5000000</v>
      </c>
      <c r="X54" s="85">
        <v>5000000</v>
      </c>
      <c r="Y54" s="28">
        <f t="shared" si="49"/>
        <v>0</v>
      </c>
      <c r="Z54" s="27">
        <v>5000000</v>
      </c>
      <c r="AA54" s="85"/>
      <c r="AB54" s="28">
        <f t="shared" si="50"/>
        <v>5000000</v>
      </c>
      <c r="AC54" s="27">
        <v>5000000</v>
      </c>
      <c r="AD54" s="85"/>
      <c r="AE54" s="28">
        <f t="shared" si="51"/>
        <v>5000000</v>
      </c>
      <c r="AF54" s="27">
        <v>5000000</v>
      </c>
      <c r="AG54" s="85"/>
      <c r="AH54" s="28">
        <f t="shared" si="52"/>
        <v>5000000</v>
      </c>
      <c r="AI54" s="27">
        <v>5000000</v>
      </c>
      <c r="AJ54" s="85"/>
      <c r="AK54" s="28">
        <f t="shared" si="53"/>
        <v>5000000</v>
      </c>
      <c r="AL54" s="27">
        <v>5000000</v>
      </c>
      <c r="AM54" s="85">
        <v>5000000</v>
      </c>
      <c r="AN54" s="28">
        <f t="shared" si="54"/>
        <v>0</v>
      </c>
      <c r="AO54" s="27">
        <v>5000000</v>
      </c>
      <c r="AP54" s="85">
        <v>5000000</v>
      </c>
      <c r="AQ54" s="28">
        <f t="shared" si="55"/>
        <v>0</v>
      </c>
      <c r="AR54" s="27">
        <v>5000000</v>
      </c>
      <c r="AS54" s="85">
        <v>5000000</v>
      </c>
      <c r="AT54" s="28">
        <f t="shared" si="56"/>
        <v>0</v>
      </c>
    </row>
    <row r="55" spans="1:46" x14ac:dyDescent="0.25">
      <c r="A55" s="107">
        <v>44182</v>
      </c>
      <c r="B55" s="24" t="s">
        <v>43</v>
      </c>
      <c r="C55" s="24">
        <v>391</v>
      </c>
      <c r="D55" s="24" t="s">
        <v>84</v>
      </c>
      <c r="E55" s="24" t="s">
        <v>145</v>
      </c>
      <c r="F55" s="32">
        <v>4.5499999999999999E-2</v>
      </c>
      <c r="G55" s="31">
        <v>123</v>
      </c>
      <c r="H55" s="29">
        <v>44305</v>
      </c>
      <c r="I55" s="108">
        <v>0</v>
      </c>
      <c r="J55" s="85"/>
      <c r="K55" s="27"/>
      <c r="L55" s="85"/>
      <c r="M55" s="28"/>
      <c r="N55" s="85">
        <v>5000000</v>
      </c>
      <c r="O55" s="85"/>
      <c r="P55" s="28">
        <f t="shared" si="46"/>
        <v>5000000</v>
      </c>
      <c r="Q55" s="85">
        <v>5000000</v>
      </c>
      <c r="R55" s="85"/>
      <c r="S55" s="28">
        <f t="shared" si="47"/>
        <v>5000000</v>
      </c>
      <c r="T55" s="85">
        <v>5000000</v>
      </c>
      <c r="U55" s="85"/>
      <c r="V55" s="28">
        <f t="shared" si="48"/>
        <v>5000000</v>
      </c>
      <c r="W55" s="85">
        <v>5000000</v>
      </c>
      <c r="X55" s="85">
        <v>5000000</v>
      </c>
      <c r="Y55" s="28">
        <f t="shared" si="49"/>
        <v>0</v>
      </c>
      <c r="Z55" s="27">
        <v>5000000</v>
      </c>
      <c r="AA55" s="85"/>
      <c r="AB55" s="28">
        <f t="shared" si="50"/>
        <v>5000000</v>
      </c>
      <c r="AC55" s="27">
        <v>5000000</v>
      </c>
      <c r="AD55" s="85"/>
      <c r="AE55" s="28">
        <f t="shared" si="51"/>
        <v>5000000</v>
      </c>
      <c r="AF55" s="27">
        <v>5000000</v>
      </c>
      <c r="AG55" s="85"/>
      <c r="AH55" s="28">
        <f t="shared" si="52"/>
        <v>5000000</v>
      </c>
      <c r="AI55" s="27">
        <v>5000000</v>
      </c>
      <c r="AJ55" s="85"/>
      <c r="AK55" s="28">
        <f t="shared" si="53"/>
        <v>5000000</v>
      </c>
      <c r="AL55" s="27">
        <v>5000000</v>
      </c>
      <c r="AM55" s="85">
        <v>5000000</v>
      </c>
      <c r="AN55" s="28">
        <f t="shared" si="54"/>
        <v>0</v>
      </c>
      <c r="AO55" s="27">
        <v>5000000</v>
      </c>
      <c r="AP55" s="85">
        <v>5000000</v>
      </c>
      <c r="AQ55" s="28">
        <f t="shared" si="55"/>
        <v>0</v>
      </c>
      <c r="AR55" s="27">
        <v>5000000</v>
      </c>
      <c r="AS55" s="85">
        <v>5000000</v>
      </c>
      <c r="AT55" s="28">
        <f t="shared" si="56"/>
        <v>0</v>
      </c>
    </row>
    <row r="56" spans="1:46" x14ac:dyDescent="0.25">
      <c r="A56" s="107">
        <v>44182</v>
      </c>
      <c r="B56" s="24" t="s">
        <v>18</v>
      </c>
      <c r="C56" s="24">
        <v>392</v>
      </c>
      <c r="D56" s="24" t="s">
        <v>84</v>
      </c>
      <c r="E56" s="24" t="s">
        <v>146</v>
      </c>
      <c r="F56" s="30">
        <v>4.3999999999999997E-2</v>
      </c>
      <c r="G56" s="31">
        <v>151</v>
      </c>
      <c r="H56" s="29">
        <v>44333</v>
      </c>
      <c r="I56" s="108">
        <v>0</v>
      </c>
      <c r="J56" s="85"/>
      <c r="K56" s="27"/>
      <c r="L56" s="85"/>
      <c r="M56" s="28"/>
      <c r="N56" s="85">
        <v>5000000</v>
      </c>
      <c r="O56" s="85"/>
      <c r="P56" s="28">
        <f t="shared" si="46"/>
        <v>5000000</v>
      </c>
      <c r="Q56" s="85">
        <v>5000000</v>
      </c>
      <c r="R56" s="85"/>
      <c r="S56" s="28">
        <f t="shared" si="47"/>
        <v>5000000</v>
      </c>
      <c r="T56" s="85">
        <v>5000000</v>
      </c>
      <c r="U56" s="85"/>
      <c r="V56" s="28">
        <f t="shared" si="48"/>
        <v>5000000</v>
      </c>
      <c r="W56" s="85">
        <v>5000000</v>
      </c>
      <c r="X56" s="85"/>
      <c r="Y56" s="28">
        <f t="shared" si="49"/>
        <v>5000000</v>
      </c>
      <c r="Z56" s="27">
        <v>5000000</v>
      </c>
      <c r="AA56" s="85"/>
      <c r="AB56" s="28">
        <f t="shared" si="50"/>
        <v>5000000</v>
      </c>
      <c r="AC56" s="27">
        <v>5000000</v>
      </c>
      <c r="AD56" s="85"/>
      <c r="AE56" s="28">
        <f t="shared" si="51"/>
        <v>5000000</v>
      </c>
      <c r="AF56" s="27">
        <v>5000000</v>
      </c>
      <c r="AG56" s="85"/>
      <c r="AH56" s="28">
        <f t="shared" si="52"/>
        <v>5000000</v>
      </c>
      <c r="AI56" s="27">
        <v>5000000</v>
      </c>
      <c r="AJ56" s="85"/>
      <c r="AK56" s="28">
        <f t="shared" si="53"/>
        <v>5000000</v>
      </c>
      <c r="AL56" s="27">
        <v>5000000</v>
      </c>
      <c r="AM56" s="85"/>
      <c r="AN56" s="28">
        <f t="shared" si="54"/>
        <v>5000000</v>
      </c>
      <c r="AO56" s="27">
        <v>5000000</v>
      </c>
      <c r="AP56" s="85">
        <v>5000000</v>
      </c>
      <c r="AQ56" s="28">
        <f t="shared" si="55"/>
        <v>0</v>
      </c>
      <c r="AR56" s="27">
        <v>5000000</v>
      </c>
      <c r="AS56" s="85">
        <v>5000000</v>
      </c>
      <c r="AT56" s="28">
        <f t="shared" si="56"/>
        <v>0</v>
      </c>
    </row>
    <row r="57" spans="1:46" x14ac:dyDescent="0.25">
      <c r="A57" s="107">
        <v>44182</v>
      </c>
      <c r="B57" s="24" t="s">
        <v>43</v>
      </c>
      <c r="C57" s="24">
        <v>393</v>
      </c>
      <c r="D57" s="24" t="s">
        <v>84</v>
      </c>
      <c r="E57" s="24" t="s">
        <v>147</v>
      </c>
      <c r="F57" s="32">
        <v>4.6249999999999999E-2</v>
      </c>
      <c r="G57" s="31">
        <v>151</v>
      </c>
      <c r="H57" s="29">
        <v>44333</v>
      </c>
      <c r="I57" s="108">
        <v>0</v>
      </c>
      <c r="J57" s="85"/>
      <c r="K57" s="27"/>
      <c r="L57" s="85"/>
      <c r="M57" s="28"/>
      <c r="N57" s="85">
        <v>5000000</v>
      </c>
      <c r="O57" s="85"/>
      <c r="P57" s="28">
        <f t="shared" si="46"/>
        <v>5000000</v>
      </c>
      <c r="Q57" s="85">
        <v>5000000</v>
      </c>
      <c r="R57" s="85"/>
      <c r="S57" s="28">
        <f t="shared" si="47"/>
        <v>5000000</v>
      </c>
      <c r="T57" s="85">
        <v>5000000</v>
      </c>
      <c r="U57" s="85"/>
      <c r="V57" s="28">
        <f t="shared" si="48"/>
        <v>5000000</v>
      </c>
      <c r="W57" s="85">
        <v>5000000</v>
      </c>
      <c r="X57" s="85"/>
      <c r="Y57" s="28">
        <f t="shared" si="49"/>
        <v>5000000</v>
      </c>
      <c r="Z57" s="27">
        <v>5000000</v>
      </c>
      <c r="AA57" s="85"/>
      <c r="AB57" s="28">
        <f t="shared" si="50"/>
        <v>5000000</v>
      </c>
      <c r="AC57" s="27">
        <v>5000000</v>
      </c>
      <c r="AD57" s="85"/>
      <c r="AE57" s="28">
        <f t="shared" si="51"/>
        <v>5000000</v>
      </c>
      <c r="AF57" s="27">
        <v>5000000</v>
      </c>
      <c r="AG57" s="85"/>
      <c r="AH57" s="28">
        <f t="shared" si="52"/>
        <v>5000000</v>
      </c>
      <c r="AI57" s="27">
        <v>5000000</v>
      </c>
      <c r="AJ57" s="85"/>
      <c r="AK57" s="28">
        <f t="shared" si="53"/>
        <v>5000000</v>
      </c>
      <c r="AL57" s="27">
        <v>5000000</v>
      </c>
      <c r="AM57" s="85"/>
      <c r="AN57" s="28">
        <f t="shared" si="54"/>
        <v>5000000</v>
      </c>
      <c r="AO57" s="27">
        <v>5000000</v>
      </c>
      <c r="AP57" s="85">
        <v>5000000</v>
      </c>
      <c r="AQ57" s="28">
        <f t="shared" si="55"/>
        <v>0</v>
      </c>
      <c r="AR57" s="27">
        <v>5000000</v>
      </c>
      <c r="AS57" s="85">
        <v>5000000</v>
      </c>
      <c r="AT57" s="28">
        <f t="shared" si="56"/>
        <v>0</v>
      </c>
    </row>
    <row r="58" spans="1:46" x14ac:dyDescent="0.25">
      <c r="A58" s="107">
        <v>44182</v>
      </c>
      <c r="B58" s="24" t="s">
        <v>18</v>
      </c>
      <c r="C58" s="24">
        <v>394</v>
      </c>
      <c r="D58" s="24" t="s">
        <v>84</v>
      </c>
      <c r="E58" s="24" t="s">
        <v>148</v>
      </c>
      <c r="F58" s="30">
        <v>4.4499999999999998E-2</v>
      </c>
      <c r="G58" s="31">
        <v>182</v>
      </c>
      <c r="H58" s="29">
        <v>44364</v>
      </c>
      <c r="I58" s="108">
        <v>9753.42</v>
      </c>
      <c r="J58" s="85"/>
      <c r="K58" s="27"/>
      <c r="L58" s="85"/>
      <c r="M58" s="28"/>
      <c r="N58" s="85">
        <v>5000000</v>
      </c>
      <c r="O58" s="85"/>
      <c r="P58" s="28">
        <f t="shared" si="46"/>
        <v>5000000</v>
      </c>
      <c r="Q58" s="85">
        <v>5000000</v>
      </c>
      <c r="R58" s="85"/>
      <c r="S58" s="28">
        <f t="shared" si="47"/>
        <v>5000000</v>
      </c>
      <c r="T58" s="85">
        <v>5000000</v>
      </c>
      <c r="U58" s="85"/>
      <c r="V58" s="28">
        <f t="shared" si="48"/>
        <v>5000000</v>
      </c>
      <c r="W58" s="85">
        <v>5000000</v>
      </c>
      <c r="X58" s="85"/>
      <c r="Y58" s="28">
        <f t="shared" si="49"/>
        <v>5000000</v>
      </c>
      <c r="Z58" s="27">
        <v>5000000</v>
      </c>
      <c r="AA58" s="85"/>
      <c r="AB58" s="28">
        <f t="shared" si="50"/>
        <v>5000000</v>
      </c>
      <c r="AC58" s="27">
        <v>5000000</v>
      </c>
      <c r="AD58" s="85"/>
      <c r="AE58" s="28">
        <f t="shared" si="51"/>
        <v>5000000</v>
      </c>
      <c r="AF58" s="27">
        <v>5000000</v>
      </c>
      <c r="AG58" s="85"/>
      <c r="AH58" s="28">
        <f t="shared" si="52"/>
        <v>5000000</v>
      </c>
      <c r="AI58" s="27">
        <v>5000000</v>
      </c>
      <c r="AJ58" s="85"/>
      <c r="AK58" s="28">
        <f t="shared" si="53"/>
        <v>5000000</v>
      </c>
      <c r="AL58" s="27">
        <v>5000000</v>
      </c>
      <c r="AM58" s="85"/>
      <c r="AN58" s="28">
        <f t="shared" si="54"/>
        <v>5000000</v>
      </c>
      <c r="AO58" s="27">
        <v>5000000</v>
      </c>
      <c r="AP58" s="85"/>
      <c r="AQ58" s="28">
        <f t="shared" si="55"/>
        <v>5000000</v>
      </c>
      <c r="AR58" s="27">
        <v>5000000</v>
      </c>
      <c r="AS58" s="85">
        <v>5000000</v>
      </c>
      <c r="AT58" s="28">
        <f t="shared" si="56"/>
        <v>0</v>
      </c>
    </row>
    <row r="59" spans="1:46" x14ac:dyDescent="0.25">
      <c r="A59" s="107">
        <v>44182</v>
      </c>
      <c r="B59" s="24" t="s">
        <v>43</v>
      </c>
      <c r="C59" s="24">
        <v>395</v>
      </c>
      <c r="D59" s="24" t="s">
        <v>84</v>
      </c>
      <c r="E59" s="24" t="s">
        <v>149</v>
      </c>
      <c r="F59" s="32">
        <v>4.7E-2</v>
      </c>
      <c r="G59" s="31">
        <v>182</v>
      </c>
      <c r="H59" s="29">
        <v>44364</v>
      </c>
      <c r="I59" s="108">
        <v>10301.370000000001</v>
      </c>
      <c r="J59" s="85"/>
      <c r="K59" s="27"/>
      <c r="L59" s="85"/>
      <c r="M59" s="28"/>
      <c r="N59" s="85">
        <v>5000000</v>
      </c>
      <c r="O59" s="85"/>
      <c r="P59" s="28">
        <f t="shared" si="46"/>
        <v>5000000</v>
      </c>
      <c r="Q59" s="85">
        <v>5000000</v>
      </c>
      <c r="R59" s="85"/>
      <c r="S59" s="28">
        <f t="shared" si="47"/>
        <v>5000000</v>
      </c>
      <c r="T59" s="85">
        <v>5000000</v>
      </c>
      <c r="U59" s="85"/>
      <c r="V59" s="28">
        <f t="shared" si="48"/>
        <v>5000000</v>
      </c>
      <c r="W59" s="85">
        <v>5000000</v>
      </c>
      <c r="X59" s="85"/>
      <c r="Y59" s="28">
        <f t="shared" si="49"/>
        <v>5000000</v>
      </c>
      <c r="Z59" s="27">
        <v>5000000</v>
      </c>
      <c r="AA59" s="85"/>
      <c r="AB59" s="28">
        <f t="shared" si="50"/>
        <v>5000000</v>
      </c>
      <c r="AC59" s="27">
        <v>5000000</v>
      </c>
      <c r="AD59" s="85"/>
      <c r="AE59" s="28">
        <f t="shared" si="51"/>
        <v>5000000</v>
      </c>
      <c r="AF59" s="27">
        <v>5000000</v>
      </c>
      <c r="AG59" s="85"/>
      <c r="AH59" s="28">
        <f t="shared" si="52"/>
        <v>5000000</v>
      </c>
      <c r="AI59" s="27">
        <v>5000000</v>
      </c>
      <c r="AJ59" s="85"/>
      <c r="AK59" s="28">
        <f t="shared" si="53"/>
        <v>5000000</v>
      </c>
      <c r="AL59" s="27">
        <v>5000000</v>
      </c>
      <c r="AM59" s="85"/>
      <c r="AN59" s="28">
        <f t="shared" si="54"/>
        <v>5000000</v>
      </c>
      <c r="AO59" s="27">
        <v>5000000</v>
      </c>
      <c r="AP59" s="85"/>
      <c r="AQ59" s="28">
        <f t="shared" si="55"/>
        <v>5000000</v>
      </c>
      <c r="AR59" s="27">
        <v>5000000</v>
      </c>
      <c r="AS59" s="85">
        <v>5000000</v>
      </c>
      <c r="AT59" s="28">
        <f t="shared" si="56"/>
        <v>0</v>
      </c>
    </row>
    <row r="60" spans="1:46" x14ac:dyDescent="0.25">
      <c r="A60" s="107">
        <v>44182</v>
      </c>
      <c r="B60" s="24" t="s">
        <v>18</v>
      </c>
      <c r="C60" s="24">
        <v>396</v>
      </c>
      <c r="D60" s="24" t="s">
        <v>84</v>
      </c>
      <c r="E60" s="24" t="s">
        <v>150</v>
      </c>
      <c r="F60" s="30">
        <v>4.4999999999999998E-2</v>
      </c>
      <c r="G60" s="31">
        <v>214</v>
      </c>
      <c r="H60" s="29">
        <v>44396</v>
      </c>
      <c r="I60" s="108">
        <v>18493.150000000001</v>
      </c>
      <c r="J60" s="85"/>
      <c r="K60" s="27"/>
      <c r="L60" s="85"/>
      <c r="M60" s="28"/>
      <c r="N60" s="85">
        <v>5000000</v>
      </c>
      <c r="O60" s="85"/>
      <c r="P60" s="28">
        <f t="shared" si="46"/>
        <v>5000000</v>
      </c>
      <c r="Q60" s="85">
        <v>5000000</v>
      </c>
      <c r="R60" s="85"/>
      <c r="S60" s="28">
        <f t="shared" si="47"/>
        <v>5000000</v>
      </c>
      <c r="T60" s="85">
        <v>5000000</v>
      </c>
      <c r="U60" s="85"/>
      <c r="V60" s="28">
        <f t="shared" si="48"/>
        <v>5000000</v>
      </c>
      <c r="W60" s="85">
        <v>5000000</v>
      </c>
      <c r="X60" s="85"/>
      <c r="Y60" s="28">
        <f t="shared" si="49"/>
        <v>5000000</v>
      </c>
      <c r="Z60" s="27">
        <v>5000000</v>
      </c>
      <c r="AA60" s="85"/>
      <c r="AB60" s="28">
        <f t="shared" si="50"/>
        <v>5000000</v>
      </c>
      <c r="AC60" s="27">
        <v>5000000</v>
      </c>
      <c r="AD60" s="85"/>
      <c r="AE60" s="28">
        <f t="shared" si="51"/>
        <v>5000000</v>
      </c>
      <c r="AF60" s="27">
        <v>5000000</v>
      </c>
      <c r="AG60" s="85"/>
      <c r="AH60" s="28">
        <f t="shared" si="52"/>
        <v>5000000</v>
      </c>
      <c r="AI60" s="27">
        <v>5000000</v>
      </c>
      <c r="AJ60" s="85"/>
      <c r="AK60" s="28">
        <f t="shared" si="53"/>
        <v>5000000</v>
      </c>
      <c r="AL60" s="27">
        <v>5000000</v>
      </c>
      <c r="AM60" s="85"/>
      <c r="AN60" s="28">
        <f t="shared" si="54"/>
        <v>5000000</v>
      </c>
      <c r="AO60" s="27">
        <v>5000000</v>
      </c>
      <c r="AP60" s="85"/>
      <c r="AQ60" s="28">
        <f t="shared" si="55"/>
        <v>5000000</v>
      </c>
      <c r="AR60" s="27">
        <v>5000000</v>
      </c>
      <c r="AS60" s="85"/>
      <c r="AT60" s="28">
        <f t="shared" si="56"/>
        <v>5000000</v>
      </c>
    </row>
    <row r="61" spans="1:46" x14ac:dyDescent="0.25">
      <c r="A61" s="107">
        <v>44182</v>
      </c>
      <c r="B61" s="24" t="s">
        <v>43</v>
      </c>
      <c r="C61" s="24">
        <v>397</v>
      </c>
      <c r="D61" s="24" t="s">
        <v>84</v>
      </c>
      <c r="E61" s="24" t="s">
        <v>151</v>
      </c>
      <c r="F61" s="32">
        <v>4.7500000000000001E-2</v>
      </c>
      <c r="G61" s="31">
        <v>214</v>
      </c>
      <c r="H61" s="29">
        <v>44396</v>
      </c>
      <c r="I61" s="108">
        <v>19520.55</v>
      </c>
      <c r="J61" s="85"/>
      <c r="K61" s="27"/>
      <c r="L61" s="85"/>
      <c r="M61" s="28"/>
      <c r="N61" s="85">
        <v>5000000</v>
      </c>
      <c r="O61" s="85"/>
      <c r="P61" s="28">
        <f t="shared" si="46"/>
        <v>5000000</v>
      </c>
      <c r="Q61" s="85">
        <v>5000000</v>
      </c>
      <c r="R61" s="85"/>
      <c r="S61" s="28">
        <f t="shared" si="47"/>
        <v>5000000</v>
      </c>
      <c r="T61" s="85">
        <v>5000000</v>
      </c>
      <c r="U61" s="85"/>
      <c r="V61" s="28">
        <f t="shared" si="48"/>
        <v>5000000</v>
      </c>
      <c r="W61" s="85">
        <v>5000000</v>
      </c>
      <c r="X61" s="85"/>
      <c r="Y61" s="28">
        <f t="shared" si="49"/>
        <v>5000000</v>
      </c>
      <c r="Z61" s="27">
        <v>5000000</v>
      </c>
      <c r="AA61" s="85"/>
      <c r="AB61" s="28">
        <f t="shared" si="50"/>
        <v>5000000</v>
      </c>
      <c r="AC61" s="27">
        <v>5000000</v>
      </c>
      <c r="AD61" s="85"/>
      <c r="AE61" s="28">
        <f t="shared" si="51"/>
        <v>5000000</v>
      </c>
      <c r="AF61" s="27">
        <v>5000000</v>
      </c>
      <c r="AG61" s="85"/>
      <c r="AH61" s="28">
        <f t="shared" si="52"/>
        <v>5000000</v>
      </c>
      <c r="AI61" s="27">
        <v>5000000</v>
      </c>
      <c r="AJ61" s="85"/>
      <c r="AK61" s="28">
        <f t="shared" si="53"/>
        <v>5000000</v>
      </c>
      <c r="AL61" s="27">
        <v>5000000</v>
      </c>
      <c r="AM61" s="85"/>
      <c r="AN61" s="28">
        <f t="shared" si="54"/>
        <v>5000000</v>
      </c>
      <c r="AO61" s="27">
        <v>5000000</v>
      </c>
      <c r="AP61" s="85"/>
      <c r="AQ61" s="28">
        <f t="shared" si="55"/>
        <v>5000000</v>
      </c>
      <c r="AR61" s="27">
        <v>5000000</v>
      </c>
      <c r="AS61" s="85"/>
      <c r="AT61" s="28">
        <f t="shared" si="56"/>
        <v>5000000</v>
      </c>
    </row>
    <row r="62" spans="1:46" x14ac:dyDescent="0.25">
      <c r="A62" s="79"/>
      <c r="B62" s="80"/>
      <c r="C62" s="80"/>
      <c r="D62" s="80"/>
      <c r="E62" s="80"/>
      <c r="F62" s="81"/>
      <c r="G62" s="82"/>
      <c r="H62" s="83"/>
      <c r="I62" s="84"/>
      <c r="J62" s="85"/>
      <c r="K62" s="86"/>
      <c r="L62" s="85"/>
      <c r="M62" s="87"/>
      <c r="N62" s="86"/>
      <c r="O62" s="85"/>
      <c r="P62" s="87"/>
      <c r="Q62" s="86"/>
      <c r="R62" s="85"/>
      <c r="S62" s="87"/>
      <c r="T62" s="86"/>
      <c r="U62" s="85"/>
      <c r="V62" s="87"/>
      <c r="W62" s="86"/>
      <c r="X62" s="85"/>
      <c r="Y62" s="87"/>
      <c r="Z62" s="86"/>
      <c r="AA62" s="85"/>
      <c r="AB62" s="87"/>
      <c r="AC62" s="86"/>
      <c r="AD62" s="85"/>
      <c r="AE62" s="87"/>
      <c r="AF62" s="86"/>
      <c r="AG62" s="85"/>
      <c r="AH62" s="87"/>
      <c r="AI62" s="86"/>
      <c r="AJ62" s="85"/>
      <c r="AK62" s="87"/>
      <c r="AL62" s="86"/>
      <c r="AM62" s="85"/>
      <c r="AN62" s="87"/>
      <c r="AO62" s="86"/>
      <c r="AP62" s="85"/>
      <c r="AQ62" s="87"/>
      <c r="AR62" s="86"/>
      <c r="AS62" s="85"/>
      <c r="AT62" s="87"/>
    </row>
    <row r="63" spans="1:46" x14ac:dyDescent="0.25">
      <c r="A63" s="107">
        <v>44222</v>
      </c>
      <c r="B63" s="24" t="s">
        <v>18</v>
      </c>
      <c r="C63" s="24">
        <v>398</v>
      </c>
      <c r="D63" s="24" t="s">
        <v>84</v>
      </c>
      <c r="E63" s="24" t="s">
        <v>154</v>
      </c>
      <c r="F63" s="30">
        <v>4.5499999999999999E-2</v>
      </c>
      <c r="G63" s="31">
        <v>181</v>
      </c>
      <c r="H63" s="29">
        <v>44403</v>
      </c>
      <c r="I63" s="84">
        <v>18698.63</v>
      </c>
      <c r="J63" s="85"/>
      <c r="K63" s="86"/>
      <c r="L63" s="85"/>
      <c r="M63" s="87"/>
      <c r="N63" s="86"/>
      <c r="O63" s="85"/>
      <c r="P63" s="87"/>
      <c r="Q63" s="86"/>
      <c r="R63" s="85"/>
      <c r="S63" s="87"/>
      <c r="T63" s="86"/>
      <c r="U63" s="85"/>
      <c r="V63" s="87"/>
      <c r="W63" s="86"/>
      <c r="X63" s="85"/>
      <c r="Y63" s="87"/>
      <c r="Z63" s="86"/>
      <c r="AA63" s="85"/>
      <c r="AB63" s="87"/>
      <c r="AC63" s="27">
        <v>5000000</v>
      </c>
      <c r="AD63" s="85"/>
      <c r="AE63" s="28">
        <f t="shared" si="51"/>
        <v>5000000</v>
      </c>
      <c r="AF63" s="27">
        <v>5000000</v>
      </c>
      <c r="AG63" s="85"/>
      <c r="AH63" s="28">
        <f t="shared" ref="AH63:AH66" si="57">J63+AF63-AG63</f>
        <v>5000000</v>
      </c>
      <c r="AI63" s="27">
        <v>5000000</v>
      </c>
      <c r="AJ63" s="85"/>
      <c r="AK63" s="28">
        <f t="shared" ref="AK63:AK66" si="58">J63+AI63-AJ63</f>
        <v>5000000</v>
      </c>
      <c r="AL63" s="27">
        <v>5000000</v>
      </c>
      <c r="AM63" s="85"/>
      <c r="AN63" s="28">
        <f t="shared" ref="AN63:AN66" si="59">J63+AL63-AM63</f>
        <v>5000000</v>
      </c>
      <c r="AO63" s="27">
        <v>5000000</v>
      </c>
      <c r="AP63" s="85"/>
      <c r="AQ63" s="28">
        <f t="shared" ref="AQ63:AQ66" si="60">J63+AO63-AP63</f>
        <v>5000000</v>
      </c>
      <c r="AR63" s="27">
        <v>5000000</v>
      </c>
      <c r="AS63" s="85"/>
      <c r="AT63" s="28">
        <f t="shared" ref="AT63:AT66" si="61">J63+AR63-AS63</f>
        <v>5000000</v>
      </c>
    </row>
    <row r="64" spans="1:46" x14ac:dyDescent="0.25">
      <c r="A64" s="107">
        <v>44222</v>
      </c>
      <c r="B64" s="24" t="s">
        <v>42</v>
      </c>
      <c r="C64" s="24">
        <v>399</v>
      </c>
      <c r="D64" s="24" t="s">
        <v>84</v>
      </c>
      <c r="E64" s="24">
        <v>2079605435</v>
      </c>
      <c r="F64" s="30">
        <v>4.3499999999999997E-2</v>
      </c>
      <c r="G64" s="31">
        <v>212</v>
      </c>
      <c r="H64" s="29">
        <v>44434</v>
      </c>
      <c r="I64" s="84">
        <v>17876.71</v>
      </c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87"/>
      <c r="W64" s="86"/>
      <c r="X64" s="85"/>
      <c r="Y64" s="87"/>
      <c r="Z64" s="86"/>
      <c r="AA64" s="85"/>
      <c r="AB64" s="87"/>
      <c r="AC64" s="27">
        <v>5000000</v>
      </c>
      <c r="AD64" s="85"/>
      <c r="AE64" s="28">
        <f t="shared" si="51"/>
        <v>5000000</v>
      </c>
      <c r="AF64" s="27">
        <v>5000000</v>
      </c>
      <c r="AG64" s="85"/>
      <c r="AH64" s="28">
        <f t="shared" si="57"/>
        <v>5000000</v>
      </c>
      <c r="AI64" s="27">
        <v>5000000</v>
      </c>
      <c r="AJ64" s="85"/>
      <c r="AK64" s="28">
        <f t="shared" si="58"/>
        <v>5000000</v>
      </c>
      <c r="AL64" s="27">
        <v>5000000</v>
      </c>
      <c r="AM64" s="85"/>
      <c r="AN64" s="28">
        <f t="shared" si="59"/>
        <v>5000000</v>
      </c>
      <c r="AO64" s="27">
        <v>5000000</v>
      </c>
      <c r="AP64" s="85"/>
      <c r="AQ64" s="28">
        <f t="shared" si="60"/>
        <v>5000000</v>
      </c>
      <c r="AR64" s="27">
        <v>5000000</v>
      </c>
      <c r="AS64" s="85"/>
      <c r="AT64" s="28">
        <f t="shared" si="61"/>
        <v>5000000</v>
      </c>
    </row>
    <row r="65" spans="1:46" x14ac:dyDescent="0.25">
      <c r="A65" s="107">
        <v>44222</v>
      </c>
      <c r="B65" s="24" t="s">
        <v>43</v>
      </c>
      <c r="C65" s="24">
        <v>400</v>
      </c>
      <c r="D65" s="24" t="s">
        <v>84</v>
      </c>
      <c r="E65" s="24" t="s">
        <v>155</v>
      </c>
      <c r="F65" s="32">
        <v>4.5249999999999999E-2</v>
      </c>
      <c r="G65" s="31">
        <v>212</v>
      </c>
      <c r="H65" s="29">
        <v>44434</v>
      </c>
      <c r="I65" s="84">
        <v>18595.89</v>
      </c>
      <c r="J65" s="85"/>
      <c r="K65" s="86"/>
      <c r="L65" s="85"/>
      <c r="M65" s="87"/>
      <c r="N65" s="86"/>
      <c r="O65" s="85"/>
      <c r="P65" s="87"/>
      <c r="Q65" s="86"/>
      <c r="R65" s="85"/>
      <c r="S65" s="87"/>
      <c r="T65" s="86"/>
      <c r="U65" s="85"/>
      <c r="V65" s="87"/>
      <c r="W65" s="86"/>
      <c r="X65" s="85"/>
      <c r="Y65" s="87"/>
      <c r="Z65" s="86"/>
      <c r="AA65" s="85"/>
      <c r="AB65" s="87"/>
      <c r="AC65" s="27">
        <v>5000000</v>
      </c>
      <c r="AD65" s="85"/>
      <c r="AE65" s="28">
        <f t="shared" si="51"/>
        <v>5000000</v>
      </c>
      <c r="AF65" s="27">
        <v>5000000</v>
      </c>
      <c r="AG65" s="85"/>
      <c r="AH65" s="28">
        <f t="shared" si="57"/>
        <v>5000000</v>
      </c>
      <c r="AI65" s="27">
        <v>5000000</v>
      </c>
      <c r="AJ65" s="85"/>
      <c r="AK65" s="28">
        <f t="shared" si="58"/>
        <v>5000000</v>
      </c>
      <c r="AL65" s="27">
        <v>5000000</v>
      </c>
      <c r="AM65" s="85"/>
      <c r="AN65" s="28">
        <f t="shared" si="59"/>
        <v>5000000</v>
      </c>
      <c r="AO65" s="27">
        <v>5000000</v>
      </c>
      <c r="AP65" s="85"/>
      <c r="AQ65" s="28">
        <f t="shared" si="60"/>
        <v>5000000</v>
      </c>
      <c r="AR65" s="27">
        <v>5000000</v>
      </c>
      <c r="AS65" s="85"/>
      <c r="AT65" s="28">
        <f t="shared" si="61"/>
        <v>5000000</v>
      </c>
    </row>
    <row r="66" spans="1:46" x14ac:dyDescent="0.25">
      <c r="A66" s="107">
        <v>44222</v>
      </c>
      <c r="B66" s="24" t="s">
        <v>18</v>
      </c>
      <c r="C66" s="24">
        <v>401</v>
      </c>
      <c r="D66" s="24" t="s">
        <v>84</v>
      </c>
      <c r="E66" s="24" t="s">
        <v>156</v>
      </c>
      <c r="F66" s="30">
        <v>4.65E-2</v>
      </c>
      <c r="G66" s="31">
        <v>244</v>
      </c>
      <c r="H66" s="29">
        <v>44466</v>
      </c>
      <c r="I66" s="84">
        <v>19109.59</v>
      </c>
      <c r="J66" s="85"/>
      <c r="K66" s="86"/>
      <c r="L66" s="85"/>
      <c r="M66" s="87"/>
      <c r="N66" s="86"/>
      <c r="O66" s="85"/>
      <c r="P66" s="87"/>
      <c r="Q66" s="86"/>
      <c r="R66" s="85"/>
      <c r="S66" s="87"/>
      <c r="T66" s="86"/>
      <c r="U66" s="85"/>
      <c r="V66" s="87"/>
      <c r="W66" s="86"/>
      <c r="X66" s="85"/>
      <c r="Y66" s="87"/>
      <c r="Z66" s="86"/>
      <c r="AA66" s="85"/>
      <c r="AB66" s="87"/>
      <c r="AC66" s="27">
        <v>5000000</v>
      </c>
      <c r="AD66" s="85"/>
      <c r="AE66" s="28">
        <f t="shared" si="51"/>
        <v>5000000</v>
      </c>
      <c r="AF66" s="27">
        <v>5000000</v>
      </c>
      <c r="AG66" s="85"/>
      <c r="AH66" s="28">
        <f t="shared" si="57"/>
        <v>5000000</v>
      </c>
      <c r="AI66" s="27">
        <v>5000000</v>
      </c>
      <c r="AJ66" s="85"/>
      <c r="AK66" s="28">
        <f t="shared" si="58"/>
        <v>5000000</v>
      </c>
      <c r="AL66" s="27">
        <v>5000000</v>
      </c>
      <c r="AM66" s="85"/>
      <c r="AN66" s="28">
        <f t="shared" si="59"/>
        <v>5000000</v>
      </c>
      <c r="AO66" s="27">
        <v>5000000</v>
      </c>
      <c r="AP66" s="85"/>
      <c r="AQ66" s="28">
        <f t="shared" si="60"/>
        <v>5000000</v>
      </c>
      <c r="AR66" s="27">
        <v>5000000</v>
      </c>
      <c r="AS66" s="85"/>
      <c r="AT66" s="28">
        <f t="shared" si="61"/>
        <v>5000000</v>
      </c>
    </row>
    <row r="67" spans="1:46" x14ac:dyDescent="0.25">
      <c r="A67" s="79"/>
      <c r="B67" s="80"/>
      <c r="C67" s="80"/>
      <c r="D67" s="80"/>
      <c r="E67" s="80"/>
      <c r="F67" s="81"/>
      <c r="G67" s="82"/>
      <c r="H67" s="83"/>
      <c r="I67" s="84"/>
      <c r="J67" s="85"/>
      <c r="K67" s="86"/>
      <c r="L67" s="85"/>
      <c r="M67" s="87"/>
      <c r="N67" s="86"/>
      <c r="O67" s="85"/>
      <c r="P67" s="87"/>
      <c r="Q67" s="86"/>
      <c r="R67" s="85"/>
      <c r="S67" s="87"/>
      <c r="T67" s="86"/>
      <c r="U67" s="85"/>
      <c r="V67" s="87"/>
      <c r="W67" s="86"/>
      <c r="X67" s="85"/>
      <c r="Y67" s="87"/>
      <c r="Z67" s="86"/>
      <c r="AA67" s="85"/>
      <c r="AB67" s="87"/>
      <c r="AC67" s="86"/>
      <c r="AD67" s="85"/>
      <c r="AE67" s="87"/>
      <c r="AF67" s="86"/>
      <c r="AG67" s="85"/>
      <c r="AH67" s="87"/>
      <c r="AI67" s="86"/>
      <c r="AJ67" s="85"/>
      <c r="AK67" s="87"/>
      <c r="AL67" s="86"/>
      <c r="AM67" s="85"/>
      <c r="AN67" s="87"/>
      <c r="AO67" s="86"/>
      <c r="AP67" s="85"/>
      <c r="AQ67" s="87"/>
      <c r="AR67" s="86"/>
      <c r="AS67" s="85"/>
      <c r="AT67" s="87"/>
    </row>
    <row r="68" spans="1:46" x14ac:dyDescent="0.25">
      <c r="A68" s="107">
        <v>44250</v>
      </c>
      <c r="B68" s="24" t="s">
        <v>42</v>
      </c>
      <c r="C68" s="24">
        <v>402</v>
      </c>
      <c r="D68" s="24" t="s">
        <v>84</v>
      </c>
      <c r="E68" s="24">
        <v>2079654997</v>
      </c>
      <c r="F68" s="30">
        <v>4.48E-2</v>
      </c>
      <c r="G68" s="31">
        <v>212</v>
      </c>
      <c r="H68" s="29">
        <v>44462</v>
      </c>
      <c r="I68" s="84">
        <v>18410.96</v>
      </c>
      <c r="J68" s="85"/>
      <c r="K68" s="86"/>
      <c r="L68" s="85"/>
      <c r="M68" s="87"/>
      <c r="N68" s="86"/>
      <c r="O68" s="85"/>
      <c r="P68" s="87"/>
      <c r="Q68" s="86"/>
      <c r="R68" s="85"/>
      <c r="S68" s="87"/>
      <c r="T68" s="86"/>
      <c r="U68" s="85"/>
      <c r="V68" s="87"/>
      <c r="W68" s="86"/>
      <c r="X68" s="85"/>
      <c r="Y68" s="87"/>
      <c r="Z68" s="86"/>
      <c r="AA68" s="85"/>
      <c r="AB68" s="87"/>
      <c r="AC68" s="27">
        <v>5000000</v>
      </c>
      <c r="AD68" s="85"/>
      <c r="AE68" s="28">
        <f t="shared" ref="AE68:AE70" si="62">J68+AC68-AD68</f>
        <v>5000000</v>
      </c>
      <c r="AF68" s="27">
        <v>5000000</v>
      </c>
      <c r="AG68" s="85"/>
      <c r="AH68" s="28">
        <f t="shared" ref="AH68:AH70" si="63">J68+AF68-AG68</f>
        <v>5000000</v>
      </c>
      <c r="AI68" s="27">
        <v>5000000</v>
      </c>
      <c r="AJ68" s="85"/>
      <c r="AK68" s="28">
        <f t="shared" ref="AK68:AK70" si="64">J68+AI68-AJ68</f>
        <v>5000000</v>
      </c>
      <c r="AL68" s="27">
        <v>5000000</v>
      </c>
      <c r="AM68" s="85"/>
      <c r="AN68" s="28">
        <f t="shared" ref="AN68:AN70" si="65">J68+AL68-AM68</f>
        <v>5000000</v>
      </c>
      <c r="AO68" s="27">
        <v>5000000</v>
      </c>
      <c r="AP68" s="85"/>
      <c r="AQ68" s="28">
        <f t="shared" ref="AQ68:AQ70" si="66">J68+AO68-AP68</f>
        <v>5000000</v>
      </c>
      <c r="AR68" s="27">
        <v>5000000</v>
      </c>
      <c r="AS68" s="85"/>
      <c r="AT68" s="28">
        <f t="shared" ref="AT68:AT70" si="67">J68+AR68-AS68</f>
        <v>5000000</v>
      </c>
    </row>
    <row r="69" spans="1:46" x14ac:dyDescent="0.25">
      <c r="A69" s="107">
        <v>44250</v>
      </c>
      <c r="B69" s="24" t="s">
        <v>18</v>
      </c>
      <c r="C69" s="24">
        <v>403</v>
      </c>
      <c r="D69" s="24" t="s">
        <v>84</v>
      </c>
      <c r="E69" s="24" t="s">
        <v>159</v>
      </c>
      <c r="F69" s="30">
        <v>4.65E-2</v>
      </c>
      <c r="G69" s="31">
        <v>212</v>
      </c>
      <c r="H69" s="29">
        <v>44462</v>
      </c>
      <c r="I69" s="84">
        <v>19109.59</v>
      </c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87"/>
      <c r="W69" s="86"/>
      <c r="X69" s="85"/>
      <c r="Y69" s="87"/>
      <c r="Z69" s="86"/>
      <c r="AA69" s="85"/>
      <c r="AB69" s="87"/>
      <c r="AC69" s="27">
        <v>5000000</v>
      </c>
      <c r="AD69" s="85"/>
      <c r="AE69" s="28">
        <f t="shared" si="62"/>
        <v>5000000</v>
      </c>
      <c r="AF69" s="27">
        <v>5000000</v>
      </c>
      <c r="AG69" s="85"/>
      <c r="AH69" s="28">
        <f t="shared" si="63"/>
        <v>5000000</v>
      </c>
      <c r="AI69" s="27">
        <v>5000000</v>
      </c>
      <c r="AJ69" s="85"/>
      <c r="AK69" s="28">
        <f t="shared" si="64"/>
        <v>5000000</v>
      </c>
      <c r="AL69" s="27">
        <v>5000000</v>
      </c>
      <c r="AM69" s="85"/>
      <c r="AN69" s="28">
        <f t="shared" si="65"/>
        <v>5000000</v>
      </c>
      <c r="AO69" s="27">
        <v>5000000</v>
      </c>
      <c r="AP69" s="85"/>
      <c r="AQ69" s="28">
        <f t="shared" si="66"/>
        <v>5000000</v>
      </c>
      <c r="AR69" s="27">
        <v>5000000</v>
      </c>
      <c r="AS69" s="85"/>
      <c r="AT69" s="28">
        <f t="shared" si="67"/>
        <v>5000000</v>
      </c>
    </row>
    <row r="70" spans="1:46" x14ac:dyDescent="0.25">
      <c r="A70" s="107">
        <v>44250</v>
      </c>
      <c r="B70" s="24" t="s">
        <v>18</v>
      </c>
      <c r="C70" s="24">
        <v>404</v>
      </c>
      <c r="D70" s="24" t="s">
        <v>84</v>
      </c>
      <c r="E70" s="24" t="s">
        <v>160</v>
      </c>
      <c r="F70" s="30">
        <v>4.7E-2</v>
      </c>
      <c r="G70" s="31">
        <v>244</v>
      </c>
      <c r="H70" s="29">
        <v>44494</v>
      </c>
      <c r="I70" s="84">
        <v>19315.07</v>
      </c>
      <c r="J70" s="85"/>
      <c r="K70" s="86"/>
      <c r="L70" s="85"/>
      <c r="M70" s="87"/>
      <c r="N70" s="86"/>
      <c r="O70" s="85"/>
      <c r="P70" s="87"/>
      <c r="Q70" s="86"/>
      <c r="R70" s="85"/>
      <c r="S70" s="87"/>
      <c r="T70" s="86"/>
      <c r="U70" s="85"/>
      <c r="V70" s="87"/>
      <c r="W70" s="86"/>
      <c r="X70" s="85"/>
      <c r="Y70" s="87"/>
      <c r="Z70" s="86"/>
      <c r="AA70" s="85"/>
      <c r="AB70" s="87"/>
      <c r="AC70" s="27">
        <v>5000000</v>
      </c>
      <c r="AD70" s="85"/>
      <c r="AE70" s="28">
        <f t="shared" si="62"/>
        <v>5000000</v>
      </c>
      <c r="AF70" s="27">
        <v>5000000</v>
      </c>
      <c r="AG70" s="85"/>
      <c r="AH70" s="28">
        <f t="shared" si="63"/>
        <v>5000000</v>
      </c>
      <c r="AI70" s="27">
        <v>5000000</v>
      </c>
      <c r="AJ70" s="85"/>
      <c r="AK70" s="28">
        <f t="shared" si="64"/>
        <v>5000000</v>
      </c>
      <c r="AL70" s="27">
        <v>5000000</v>
      </c>
      <c r="AM70" s="85"/>
      <c r="AN70" s="28">
        <f t="shared" si="65"/>
        <v>5000000</v>
      </c>
      <c r="AO70" s="27">
        <v>5000000</v>
      </c>
      <c r="AP70" s="85"/>
      <c r="AQ70" s="28">
        <f t="shared" si="66"/>
        <v>5000000</v>
      </c>
      <c r="AR70" s="27">
        <v>5000000</v>
      </c>
      <c r="AS70" s="85"/>
      <c r="AT70" s="28">
        <f t="shared" si="67"/>
        <v>5000000</v>
      </c>
    </row>
    <row r="71" spans="1:46" x14ac:dyDescent="0.25">
      <c r="A71" s="79"/>
      <c r="B71" s="80"/>
      <c r="C71" s="80"/>
      <c r="D71" s="80"/>
      <c r="E71" s="80"/>
      <c r="F71" s="81"/>
      <c r="G71" s="82"/>
      <c r="H71" s="83"/>
      <c r="I71" s="24"/>
      <c r="J71" s="85"/>
      <c r="K71" s="86"/>
      <c r="L71" s="85"/>
      <c r="M71" s="87"/>
      <c r="N71" s="86"/>
      <c r="O71" s="85"/>
      <c r="P71" s="87"/>
      <c r="Q71" s="86"/>
      <c r="R71" s="85"/>
      <c r="S71" s="87"/>
      <c r="T71" s="86"/>
      <c r="U71" s="85"/>
      <c r="V71" s="28"/>
      <c r="W71" s="86"/>
      <c r="X71" s="85"/>
      <c r="Y71" s="28"/>
      <c r="Z71" s="86"/>
      <c r="AA71" s="85"/>
      <c r="AB71" s="28"/>
      <c r="AC71" s="86"/>
      <c r="AD71" s="85"/>
      <c r="AE71" s="28"/>
      <c r="AF71" s="86"/>
      <c r="AG71" s="85"/>
      <c r="AH71" s="28"/>
      <c r="AI71" s="86"/>
      <c r="AJ71" s="85"/>
      <c r="AK71" s="28"/>
      <c r="AL71" s="86"/>
      <c r="AM71" s="85"/>
      <c r="AN71" s="28"/>
      <c r="AO71" s="86"/>
      <c r="AP71" s="85"/>
      <c r="AQ71" s="28"/>
      <c r="AR71" s="86"/>
      <c r="AS71" s="85"/>
      <c r="AT71" s="28"/>
    </row>
    <row r="72" spans="1:46" x14ac:dyDescent="0.25">
      <c r="A72" s="107">
        <v>44279</v>
      </c>
      <c r="B72" s="24" t="s">
        <v>42</v>
      </c>
      <c r="C72" s="24">
        <v>405</v>
      </c>
      <c r="D72" s="24" t="s">
        <v>84</v>
      </c>
      <c r="E72" s="24">
        <v>2079710278</v>
      </c>
      <c r="F72" s="30">
        <v>4.5900000000000003E-2</v>
      </c>
      <c r="G72" s="31">
        <v>187</v>
      </c>
      <c r="H72" s="29">
        <v>44466</v>
      </c>
      <c r="I72" s="108">
        <v>18863.009999999998</v>
      </c>
      <c r="J72" s="85"/>
      <c r="K72" s="27"/>
      <c r="L72" s="85"/>
      <c r="M72" s="28"/>
      <c r="N72" s="85">
        <v>5000000</v>
      </c>
      <c r="O72" s="85"/>
      <c r="P72" s="28">
        <f t="shared" ref="P72:P76" si="68">J72+N72-O72</f>
        <v>5000000</v>
      </c>
      <c r="Q72" s="85">
        <v>5000000</v>
      </c>
      <c r="R72" s="85"/>
      <c r="S72" s="28">
        <f t="shared" ref="S72:S76" si="69">J72+Q72-R72</f>
        <v>5000000</v>
      </c>
      <c r="T72" s="85">
        <v>5000000</v>
      </c>
      <c r="U72" s="85"/>
      <c r="V72" s="28">
        <f t="shared" ref="V72:V76" si="70">J72+T72-U72</f>
        <v>5000000</v>
      </c>
      <c r="W72" s="85">
        <v>5000000</v>
      </c>
      <c r="X72" s="85">
        <v>5000000</v>
      </c>
      <c r="Y72" s="28">
        <f t="shared" ref="Y72:Y76" si="71">J72+W72-X72</f>
        <v>0</v>
      </c>
      <c r="Z72" s="27">
        <v>10000000</v>
      </c>
      <c r="AA72" s="85"/>
      <c r="AB72" s="28">
        <f t="shared" ref="AB72:AB76" si="72">J72+Z72-AA72</f>
        <v>10000000</v>
      </c>
      <c r="AC72" s="27">
        <v>10000000</v>
      </c>
      <c r="AD72" s="85">
        <v>10000000</v>
      </c>
      <c r="AE72" s="28">
        <f t="shared" ref="AE72:AE76" si="73">J72+AC72-AD72</f>
        <v>0</v>
      </c>
      <c r="AF72" s="27">
        <v>10000000</v>
      </c>
      <c r="AG72" s="85">
        <v>10000000</v>
      </c>
      <c r="AH72" s="28">
        <f t="shared" ref="AH72:AH76" si="74">J72+AF72-AG72</f>
        <v>0</v>
      </c>
      <c r="AI72" s="27">
        <v>5000000</v>
      </c>
      <c r="AJ72" s="85"/>
      <c r="AK72" s="28">
        <f t="shared" ref="AK72:AK76" si="75">J72+AI72-AJ72</f>
        <v>5000000</v>
      </c>
      <c r="AL72" s="27">
        <v>5000000</v>
      </c>
      <c r="AM72" s="85"/>
      <c r="AN72" s="28">
        <f t="shared" ref="AN72:AN81" si="76">J72+AL72-AM72</f>
        <v>5000000</v>
      </c>
      <c r="AO72" s="27">
        <v>5000000</v>
      </c>
      <c r="AP72" s="85"/>
      <c r="AQ72" s="28">
        <f t="shared" ref="AQ72:AQ76" si="77">J72+AO72-AP72</f>
        <v>5000000</v>
      </c>
      <c r="AR72" s="27">
        <v>5000000</v>
      </c>
      <c r="AS72" s="85"/>
      <c r="AT72" s="28">
        <f t="shared" ref="AT72:AT76" si="78">J72+AR72-AS72</f>
        <v>5000000</v>
      </c>
    </row>
    <row r="73" spans="1:46" x14ac:dyDescent="0.25">
      <c r="A73" s="107">
        <v>44279</v>
      </c>
      <c r="B73" s="24" t="s">
        <v>42</v>
      </c>
      <c r="C73" s="24">
        <v>406</v>
      </c>
      <c r="D73" s="24" t="s">
        <v>84</v>
      </c>
      <c r="E73" s="24">
        <v>2079710317</v>
      </c>
      <c r="F73" s="30">
        <v>4.6300000000000001E-2</v>
      </c>
      <c r="G73" s="31">
        <v>215</v>
      </c>
      <c r="H73" s="29">
        <v>44494</v>
      </c>
      <c r="I73" s="108">
        <v>19027.400000000001</v>
      </c>
      <c r="J73" s="85"/>
      <c r="K73" s="27"/>
      <c r="L73" s="85"/>
      <c r="M73" s="28"/>
      <c r="N73" s="85">
        <v>5000000</v>
      </c>
      <c r="O73" s="85"/>
      <c r="P73" s="28">
        <f t="shared" si="68"/>
        <v>5000000</v>
      </c>
      <c r="Q73" s="85">
        <v>5000000</v>
      </c>
      <c r="R73" s="85"/>
      <c r="S73" s="28">
        <f t="shared" si="69"/>
        <v>5000000</v>
      </c>
      <c r="T73" s="85">
        <v>5000000</v>
      </c>
      <c r="U73" s="85"/>
      <c r="V73" s="28">
        <f t="shared" si="70"/>
        <v>5000000</v>
      </c>
      <c r="W73" s="85">
        <v>5000000</v>
      </c>
      <c r="X73" s="85">
        <v>5000000</v>
      </c>
      <c r="Y73" s="28">
        <f t="shared" si="71"/>
        <v>0</v>
      </c>
      <c r="Z73" s="27">
        <v>5000000</v>
      </c>
      <c r="AA73" s="85"/>
      <c r="AB73" s="28">
        <f t="shared" si="72"/>
        <v>5000000</v>
      </c>
      <c r="AC73" s="27">
        <v>5000000</v>
      </c>
      <c r="AD73" s="85"/>
      <c r="AE73" s="28">
        <f t="shared" si="73"/>
        <v>5000000</v>
      </c>
      <c r="AF73" s="27">
        <v>5000000</v>
      </c>
      <c r="AG73" s="85"/>
      <c r="AH73" s="28">
        <f t="shared" si="74"/>
        <v>5000000</v>
      </c>
      <c r="AI73" s="27">
        <v>5000000</v>
      </c>
      <c r="AJ73" s="85"/>
      <c r="AK73" s="28">
        <f t="shared" si="75"/>
        <v>5000000</v>
      </c>
      <c r="AL73" s="27">
        <v>5000000</v>
      </c>
      <c r="AM73" s="85"/>
      <c r="AN73" s="28">
        <f t="shared" si="76"/>
        <v>5000000</v>
      </c>
      <c r="AO73" s="27">
        <v>5000000</v>
      </c>
      <c r="AP73" s="85"/>
      <c r="AQ73" s="28">
        <f t="shared" si="77"/>
        <v>5000000</v>
      </c>
      <c r="AR73" s="27">
        <v>5000000</v>
      </c>
      <c r="AS73" s="85"/>
      <c r="AT73" s="28">
        <f t="shared" si="78"/>
        <v>5000000</v>
      </c>
    </row>
    <row r="74" spans="1:46" x14ac:dyDescent="0.25">
      <c r="A74" s="107">
        <v>44279</v>
      </c>
      <c r="B74" s="24" t="s">
        <v>93</v>
      </c>
      <c r="C74" s="24">
        <v>407</v>
      </c>
      <c r="D74" s="24" t="s">
        <v>84</v>
      </c>
      <c r="E74" s="24">
        <v>74892725639</v>
      </c>
      <c r="F74" s="30">
        <v>4.3999999999999997E-2</v>
      </c>
      <c r="G74" s="31">
        <v>215</v>
      </c>
      <c r="H74" s="29">
        <v>44494</v>
      </c>
      <c r="I74" s="108">
        <v>18082.189999999999</v>
      </c>
      <c r="J74" s="85"/>
      <c r="K74" s="27"/>
      <c r="L74" s="85"/>
      <c r="M74" s="28"/>
      <c r="N74" s="85">
        <v>5000000</v>
      </c>
      <c r="O74" s="85"/>
      <c r="P74" s="28">
        <f t="shared" si="68"/>
        <v>5000000</v>
      </c>
      <c r="Q74" s="85">
        <v>5000000</v>
      </c>
      <c r="R74" s="85"/>
      <c r="S74" s="28">
        <f t="shared" si="69"/>
        <v>5000000</v>
      </c>
      <c r="T74" s="85">
        <v>5000000</v>
      </c>
      <c r="U74" s="85"/>
      <c r="V74" s="28">
        <f t="shared" si="70"/>
        <v>5000000</v>
      </c>
      <c r="W74" s="85">
        <v>5000000</v>
      </c>
      <c r="X74" s="85">
        <v>5000000</v>
      </c>
      <c r="Y74" s="28">
        <f t="shared" si="71"/>
        <v>0</v>
      </c>
      <c r="Z74" s="27">
        <v>5000000</v>
      </c>
      <c r="AA74" s="85"/>
      <c r="AB74" s="28">
        <f t="shared" si="72"/>
        <v>5000000</v>
      </c>
      <c r="AC74" s="27">
        <v>5000000</v>
      </c>
      <c r="AD74" s="85"/>
      <c r="AE74" s="28">
        <f t="shared" si="73"/>
        <v>5000000</v>
      </c>
      <c r="AF74" s="27">
        <v>5000000</v>
      </c>
      <c r="AG74" s="85"/>
      <c r="AH74" s="28">
        <f t="shared" si="74"/>
        <v>5000000</v>
      </c>
      <c r="AI74" s="27">
        <v>5000000</v>
      </c>
      <c r="AJ74" s="85"/>
      <c r="AK74" s="28">
        <f t="shared" si="75"/>
        <v>5000000</v>
      </c>
      <c r="AL74" s="27">
        <v>5000000</v>
      </c>
      <c r="AM74" s="85"/>
      <c r="AN74" s="28">
        <f t="shared" si="76"/>
        <v>5000000</v>
      </c>
      <c r="AO74" s="27">
        <v>5000000</v>
      </c>
      <c r="AP74" s="85"/>
      <c r="AQ74" s="28">
        <f t="shared" si="77"/>
        <v>5000000</v>
      </c>
      <c r="AR74" s="27">
        <v>5000000</v>
      </c>
      <c r="AS74" s="85"/>
      <c r="AT74" s="28">
        <f t="shared" si="78"/>
        <v>5000000</v>
      </c>
    </row>
    <row r="75" spans="1:46" x14ac:dyDescent="0.25">
      <c r="A75" s="107">
        <v>44279</v>
      </c>
      <c r="B75" s="24" t="s">
        <v>18</v>
      </c>
      <c r="C75" s="24">
        <v>408</v>
      </c>
      <c r="D75" s="24" t="s">
        <v>84</v>
      </c>
      <c r="E75" s="24" t="s">
        <v>163</v>
      </c>
      <c r="F75" s="30">
        <v>4.9000000000000002E-2</v>
      </c>
      <c r="G75" s="31">
        <v>245</v>
      </c>
      <c r="H75" s="29">
        <v>44524</v>
      </c>
      <c r="I75" s="108">
        <v>20136.990000000002</v>
      </c>
      <c r="J75" s="85"/>
      <c r="K75" s="27"/>
      <c r="L75" s="85"/>
      <c r="M75" s="28"/>
      <c r="N75" s="85">
        <v>5000000</v>
      </c>
      <c r="O75" s="85"/>
      <c r="P75" s="28">
        <f t="shared" si="68"/>
        <v>5000000</v>
      </c>
      <c r="Q75" s="85">
        <v>5000000</v>
      </c>
      <c r="R75" s="85"/>
      <c r="S75" s="28">
        <f t="shared" si="69"/>
        <v>5000000</v>
      </c>
      <c r="T75" s="85">
        <v>5000000</v>
      </c>
      <c r="U75" s="85"/>
      <c r="V75" s="28">
        <f t="shared" si="70"/>
        <v>5000000</v>
      </c>
      <c r="W75" s="85">
        <v>5000000</v>
      </c>
      <c r="X75" s="85"/>
      <c r="Y75" s="28">
        <f t="shared" si="71"/>
        <v>5000000</v>
      </c>
      <c r="Z75" s="27">
        <v>5000000</v>
      </c>
      <c r="AA75" s="85"/>
      <c r="AB75" s="28">
        <f t="shared" si="72"/>
        <v>5000000</v>
      </c>
      <c r="AC75" s="27">
        <v>5000000</v>
      </c>
      <c r="AD75" s="85"/>
      <c r="AE75" s="28">
        <f t="shared" si="73"/>
        <v>5000000</v>
      </c>
      <c r="AF75" s="27">
        <v>5000000</v>
      </c>
      <c r="AG75" s="85"/>
      <c r="AH75" s="28">
        <f t="shared" si="74"/>
        <v>5000000</v>
      </c>
      <c r="AI75" s="27">
        <v>5000000</v>
      </c>
      <c r="AJ75" s="85"/>
      <c r="AK75" s="28">
        <f t="shared" si="75"/>
        <v>5000000</v>
      </c>
      <c r="AL75" s="27">
        <v>5000000</v>
      </c>
      <c r="AM75" s="85"/>
      <c r="AN75" s="28">
        <f t="shared" si="76"/>
        <v>5000000</v>
      </c>
      <c r="AO75" s="27">
        <v>5000000</v>
      </c>
      <c r="AP75" s="85"/>
      <c r="AQ75" s="28">
        <f t="shared" si="77"/>
        <v>5000000</v>
      </c>
      <c r="AR75" s="27">
        <v>5000000</v>
      </c>
      <c r="AS75" s="85"/>
      <c r="AT75" s="28">
        <f t="shared" si="78"/>
        <v>5000000</v>
      </c>
    </row>
    <row r="76" spans="1:46" x14ac:dyDescent="0.25">
      <c r="A76" s="107">
        <v>44279</v>
      </c>
      <c r="B76" s="24" t="s">
        <v>43</v>
      </c>
      <c r="C76" s="24">
        <v>409</v>
      </c>
      <c r="D76" s="24" t="s">
        <v>84</v>
      </c>
      <c r="E76" s="24" t="s">
        <v>164</v>
      </c>
      <c r="F76" s="32">
        <v>4.8750000000000002E-2</v>
      </c>
      <c r="G76" s="31">
        <v>245</v>
      </c>
      <c r="H76" s="29">
        <v>44524</v>
      </c>
      <c r="I76" s="108">
        <v>20034.25</v>
      </c>
      <c r="J76" s="85"/>
      <c r="K76" s="27"/>
      <c r="L76" s="85"/>
      <c r="M76" s="28"/>
      <c r="N76" s="85">
        <v>5000000</v>
      </c>
      <c r="O76" s="85"/>
      <c r="P76" s="28">
        <f t="shared" si="68"/>
        <v>5000000</v>
      </c>
      <c r="Q76" s="85">
        <v>5000000</v>
      </c>
      <c r="R76" s="85"/>
      <c r="S76" s="28">
        <f t="shared" si="69"/>
        <v>5000000</v>
      </c>
      <c r="T76" s="85">
        <v>5000000</v>
      </c>
      <c r="U76" s="85"/>
      <c r="V76" s="28">
        <f t="shared" si="70"/>
        <v>5000000</v>
      </c>
      <c r="W76" s="85">
        <v>5000000</v>
      </c>
      <c r="X76" s="85"/>
      <c r="Y76" s="28">
        <f t="shared" si="71"/>
        <v>5000000</v>
      </c>
      <c r="Z76" s="27">
        <v>5000000</v>
      </c>
      <c r="AA76" s="85"/>
      <c r="AB76" s="28">
        <f t="shared" si="72"/>
        <v>5000000</v>
      </c>
      <c r="AC76" s="27">
        <v>5000000</v>
      </c>
      <c r="AD76" s="85"/>
      <c r="AE76" s="28">
        <f t="shared" si="73"/>
        <v>5000000</v>
      </c>
      <c r="AF76" s="27">
        <v>5000000</v>
      </c>
      <c r="AG76" s="85"/>
      <c r="AH76" s="28">
        <f t="shared" si="74"/>
        <v>5000000</v>
      </c>
      <c r="AI76" s="27">
        <v>5000000</v>
      </c>
      <c r="AJ76" s="85"/>
      <c r="AK76" s="28">
        <f t="shared" si="75"/>
        <v>5000000</v>
      </c>
      <c r="AL76" s="27">
        <v>5000000</v>
      </c>
      <c r="AM76" s="85"/>
      <c r="AN76" s="28">
        <f t="shared" si="76"/>
        <v>5000000</v>
      </c>
      <c r="AO76" s="27">
        <v>5000000</v>
      </c>
      <c r="AP76" s="85"/>
      <c r="AQ76" s="28">
        <f t="shared" si="77"/>
        <v>5000000</v>
      </c>
      <c r="AR76" s="27">
        <v>5000000</v>
      </c>
      <c r="AS76" s="85"/>
      <c r="AT76" s="28">
        <f t="shared" si="78"/>
        <v>5000000</v>
      </c>
    </row>
    <row r="77" spans="1:46" x14ac:dyDescent="0.25">
      <c r="A77" s="79"/>
      <c r="B77" s="80"/>
      <c r="C77" s="80"/>
      <c r="D77" s="80"/>
      <c r="E77" s="80"/>
      <c r="F77" s="81"/>
      <c r="G77" s="82"/>
      <c r="H77" s="83"/>
      <c r="I77" s="84"/>
      <c r="J77" s="85"/>
      <c r="K77" s="86"/>
      <c r="L77" s="85"/>
      <c r="M77" s="87"/>
      <c r="N77" s="86"/>
      <c r="O77" s="85"/>
      <c r="P77" s="87"/>
      <c r="Q77" s="86"/>
      <c r="R77" s="85"/>
      <c r="S77" s="87"/>
      <c r="T77" s="86"/>
      <c r="U77" s="85"/>
      <c r="V77" s="87"/>
      <c r="W77" s="86"/>
      <c r="X77" s="85"/>
      <c r="Y77" s="87"/>
      <c r="Z77" s="86"/>
      <c r="AA77" s="85"/>
      <c r="AB77" s="87"/>
      <c r="AC77" s="86"/>
      <c r="AD77" s="85"/>
      <c r="AE77" s="87"/>
      <c r="AF77" s="86"/>
      <c r="AG77" s="85"/>
      <c r="AH77" s="87"/>
      <c r="AI77" s="86"/>
      <c r="AJ77" s="85"/>
      <c r="AK77" s="87"/>
      <c r="AL77" s="86"/>
      <c r="AM77" s="85"/>
      <c r="AN77" s="87"/>
      <c r="AO77" s="86"/>
      <c r="AP77" s="85"/>
      <c r="AQ77" s="87"/>
      <c r="AR77" s="86"/>
      <c r="AS77" s="85"/>
      <c r="AT77" s="87"/>
    </row>
    <row r="78" spans="1:46" x14ac:dyDescent="0.25">
      <c r="A78" s="107">
        <v>44308</v>
      </c>
      <c r="B78" s="24" t="s">
        <v>18</v>
      </c>
      <c r="C78" s="24">
        <v>410</v>
      </c>
      <c r="D78" s="24" t="s">
        <v>84</v>
      </c>
      <c r="E78" s="24" t="s">
        <v>167</v>
      </c>
      <c r="F78" s="30">
        <v>4.5499999999999999E-2</v>
      </c>
      <c r="G78" s="31">
        <v>123</v>
      </c>
      <c r="H78" s="29">
        <v>44431</v>
      </c>
      <c r="I78" s="108">
        <v>18698.63</v>
      </c>
      <c r="J78" s="85"/>
      <c r="K78" s="86"/>
      <c r="L78" s="85"/>
      <c r="M78" s="87"/>
      <c r="N78" s="86"/>
      <c r="O78" s="85"/>
      <c r="P78" s="87"/>
      <c r="Q78" s="86"/>
      <c r="R78" s="85"/>
      <c r="S78" s="87"/>
      <c r="T78" s="86"/>
      <c r="U78" s="85"/>
      <c r="V78" s="87"/>
      <c r="W78" s="86"/>
      <c r="X78" s="85"/>
      <c r="Y78" s="87"/>
      <c r="Z78" s="86"/>
      <c r="AA78" s="85"/>
      <c r="AB78" s="87"/>
      <c r="AC78" s="86"/>
      <c r="AD78" s="85"/>
      <c r="AE78" s="87"/>
      <c r="AF78" s="86"/>
      <c r="AG78" s="85"/>
      <c r="AH78" s="87"/>
      <c r="AI78" s="86"/>
      <c r="AJ78" s="85"/>
      <c r="AK78" s="87"/>
      <c r="AL78" s="27">
        <v>5000000</v>
      </c>
      <c r="AM78" s="85"/>
      <c r="AN78" s="28">
        <f t="shared" si="76"/>
        <v>5000000</v>
      </c>
      <c r="AO78" s="27">
        <v>5000000</v>
      </c>
      <c r="AP78" s="85"/>
      <c r="AQ78" s="28">
        <f t="shared" ref="AQ78:AQ81" si="79">J78+AO78-AP78</f>
        <v>5000000</v>
      </c>
      <c r="AR78" s="27">
        <v>5000000</v>
      </c>
      <c r="AS78" s="85"/>
      <c r="AT78" s="28">
        <f t="shared" ref="AT78:AT81" si="80">J78+AR78-AS78</f>
        <v>5000000</v>
      </c>
    </row>
    <row r="79" spans="1:46" x14ac:dyDescent="0.25">
      <c r="A79" s="107">
        <v>44308</v>
      </c>
      <c r="B79" s="24" t="s">
        <v>42</v>
      </c>
      <c r="C79" s="24">
        <v>411</v>
      </c>
      <c r="D79" s="24" t="s">
        <v>84</v>
      </c>
      <c r="E79" s="24">
        <v>2079768611</v>
      </c>
      <c r="F79" s="30">
        <v>4.3900000000000002E-2</v>
      </c>
      <c r="G79" s="31">
        <v>153</v>
      </c>
      <c r="H79" s="29">
        <v>44461</v>
      </c>
      <c r="I79" s="108">
        <v>18041.099999999999</v>
      </c>
      <c r="J79" s="85"/>
      <c r="K79" s="86"/>
      <c r="L79" s="85"/>
      <c r="M79" s="87"/>
      <c r="N79" s="86"/>
      <c r="O79" s="85"/>
      <c r="P79" s="87"/>
      <c r="Q79" s="86"/>
      <c r="R79" s="85"/>
      <c r="S79" s="87"/>
      <c r="T79" s="86"/>
      <c r="U79" s="85"/>
      <c r="V79" s="87"/>
      <c r="W79" s="86"/>
      <c r="X79" s="85"/>
      <c r="Y79" s="87"/>
      <c r="Z79" s="86"/>
      <c r="AA79" s="85"/>
      <c r="AB79" s="87"/>
      <c r="AC79" s="86"/>
      <c r="AD79" s="85"/>
      <c r="AE79" s="87"/>
      <c r="AF79" s="86"/>
      <c r="AG79" s="85"/>
      <c r="AH79" s="87"/>
      <c r="AI79" s="86"/>
      <c r="AJ79" s="85"/>
      <c r="AK79" s="87"/>
      <c r="AL79" s="27">
        <v>5000000</v>
      </c>
      <c r="AM79" s="85"/>
      <c r="AN79" s="28">
        <f t="shared" si="76"/>
        <v>5000000</v>
      </c>
      <c r="AO79" s="27">
        <v>5000000</v>
      </c>
      <c r="AP79" s="85"/>
      <c r="AQ79" s="28">
        <f t="shared" si="79"/>
        <v>5000000</v>
      </c>
      <c r="AR79" s="27">
        <v>5000000</v>
      </c>
      <c r="AS79" s="85"/>
      <c r="AT79" s="28">
        <f t="shared" si="80"/>
        <v>5000000</v>
      </c>
    </row>
    <row r="80" spans="1:46" x14ac:dyDescent="0.25">
      <c r="A80" s="107">
        <v>44308</v>
      </c>
      <c r="B80" s="24" t="s">
        <v>43</v>
      </c>
      <c r="C80" s="24">
        <v>412</v>
      </c>
      <c r="D80" s="24" t="s">
        <v>84</v>
      </c>
      <c r="E80" s="24" t="s">
        <v>168</v>
      </c>
      <c r="F80" s="32">
        <v>4.725E-2</v>
      </c>
      <c r="G80" s="31">
        <v>215</v>
      </c>
      <c r="H80" s="29">
        <v>44523</v>
      </c>
      <c r="I80" s="108">
        <v>19417.810000000001</v>
      </c>
      <c r="J80" s="85"/>
      <c r="K80" s="86"/>
      <c r="L80" s="85"/>
      <c r="M80" s="87"/>
      <c r="N80" s="86"/>
      <c r="O80" s="85"/>
      <c r="P80" s="87"/>
      <c r="Q80" s="86"/>
      <c r="R80" s="85"/>
      <c r="S80" s="87"/>
      <c r="T80" s="86"/>
      <c r="U80" s="85"/>
      <c r="V80" s="87"/>
      <c r="W80" s="86"/>
      <c r="X80" s="85"/>
      <c r="Y80" s="87"/>
      <c r="Z80" s="86"/>
      <c r="AA80" s="85"/>
      <c r="AB80" s="87"/>
      <c r="AC80" s="86"/>
      <c r="AD80" s="85"/>
      <c r="AE80" s="87"/>
      <c r="AF80" s="86"/>
      <c r="AG80" s="85"/>
      <c r="AH80" s="87"/>
      <c r="AI80" s="86"/>
      <c r="AJ80" s="85"/>
      <c r="AK80" s="87"/>
      <c r="AL80" s="27">
        <v>5000000</v>
      </c>
      <c r="AM80" s="85"/>
      <c r="AN80" s="28">
        <f t="shared" si="76"/>
        <v>5000000</v>
      </c>
      <c r="AO80" s="27">
        <v>5000000</v>
      </c>
      <c r="AP80" s="85"/>
      <c r="AQ80" s="28">
        <f t="shared" si="79"/>
        <v>5000000</v>
      </c>
      <c r="AR80" s="27">
        <v>5000000</v>
      </c>
      <c r="AS80" s="85"/>
      <c r="AT80" s="28">
        <f t="shared" si="80"/>
        <v>5000000</v>
      </c>
    </row>
    <row r="81" spans="1:46" x14ac:dyDescent="0.25">
      <c r="A81" s="107">
        <v>44308</v>
      </c>
      <c r="B81" s="24" t="s">
        <v>18</v>
      </c>
      <c r="C81" s="24">
        <v>413</v>
      </c>
      <c r="D81" s="24" t="s">
        <v>84</v>
      </c>
      <c r="E81" s="24" t="s">
        <v>169</v>
      </c>
      <c r="F81" s="30">
        <v>4.8500000000000001E-2</v>
      </c>
      <c r="G81" s="31">
        <v>244</v>
      </c>
      <c r="H81" s="29">
        <v>44552</v>
      </c>
      <c r="I81" s="108">
        <v>19931.509999999998</v>
      </c>
      <c r="J81" s="85"/>
      <c r="K81" s="86"/>
      <c r="L81" s="85"/>
      <c r="M81" s="87"/>
      <c r="N81" s="86"/>
      <c r="O81" s="85"/>
      <c r="P81" s="87"/>
      <c r="Q81" s="86"/>
      <c r="R81" s="85"/>
      <c r="S81" s="87"/>
      <c r="T81" s="86"/>
      <c r="U81" s="85"/>
      <c r="V81" s="87"/>
      <c r="W81" s="86"/>
      <c r="X81" s="85"/>
      <c r="Y81" s="87"/>
      <c r="Z81" s="86"/>
      <c r="AA81" s="85"/>
      <c r="AB81" s="87"/>
      <c r="AC81" s="86"/>
      <c r="AD81" s="85"/>
      <c r="AE81" s="87"/>
      <c r="AF81" s="86"/>
      <c r="AG81" s="85"/>
      <c r="AH81" s="87"/>
      <c r="AI81" s="86"/>
      <c r="AJ81" s="85"/>
      <c r="AK81" s="87"/>
      <c r="AL81" s="27">
        <v>5000000</v>
      </c>
      <c r="AM81" s="85"/>
      <c r="AN81" s="28">
        <f t="shared" si="76"/>
        <v>5000000</v>
      </c>
      <c r="AO81" s="27">
        <v>5000000</v>
      </c>
      <c r="AP81" s="85"/>
      <c r="AQ81" s="28">
        <f t="shared" si="79"/>
        <v>5000000</v>
      </c>
      <c r="AR81" s="27">
        <v>5000000</v>
      </c>
      <c r="AS81" s="85"/>
      <c r="AT81" s="28">
        <f t="shared" si="80"/>
        <v>5000000</v>
      </c>
    </row>
    <row r="82" spans="1:46" x14ac:dyDescent="0.25">
      <c r="A82" s="79"/>
      <c r="B82" s="80"/>
      <c r="C82" s="80"/>
      <c r="D82" s="80"/>
      <c r="E82" s="80"/>
      <c r="F82" s="81"/>
      <c r="G82" s="82"/>
      <c r="H82" s="83"/>
      <c r="I82" s="84"/>
      <c r="J82" s="85"/>
      <c r="K82" s="86"/>
      <c r="L82" s="85"/>
      <c r="M82" s="87"/>
      <c r="N82" s="86"/>
      <c r="O82" s="85"/>
      <c r="P82" s="87"/>
      <c r="Q82" s="86"/>
      <c r="R82" s="85"/>
      <c r="S82" s="87"/>
      <c r="T82" s="86"/>
      <c r="U82" s="85"/>
      <c r="V82" s="87"/>
      <c r="W82" s="86"/>
      <c r="X82" s="85"/>
      <c r="Y82" s="87"/>
      <c r="Z82" s="86"/>
      <c r="AA82" s="85"/>
      <c r="AB82" s="87"/>
      <c r="AC82" s="86"/>
      <c r="AD82" s="85"/>
      <c r="AE82" s="87"/>
      <c r="AF82" s="86"/>
      <c r="AG82" s="85"/>
      <c r="AH82" s="87"/>
      <c r="AI82" s="86"/>
      <c r="AJ82" s="85"/>
      <c r="AK82" s="87"/>
      <c r="AL82" s="86"/>
      <c r="AM82" s="85"/>
      <c r="AN82" s="87"/>
      <c r="AO82" s="86"/>
      <c r="AP82" s="85"/>
      <c r="AQ82" s="87"/>
      <c r="AR82" s="86"/>
      <c r="AS82" s="85"/>
      <c r="AT82" s="87"/>
    </row>
    <row r="83" spans="1:46" x14ac:dyDescent="0.25">
      <c r="A83" s="107">
        <v>44344</v>
      </c>
      <c r="B83" s="24" t="s">
        <v>18</v>
      </c>
      <c r="C83" s="24">
        <v>414</v>
      </c>
      <c r="D83" s="24" t="s">
        <v>84</v>
      </c>
      <c r="E83" s="24" t="s">
        <v>172</v>
      </c>
      <c r="F83" s="30">
        <v>4.8000000000000001E-2</v>
      </c>
      <c r="G83" s="31">
        <v>214</v>
      </c>
      <c r="H83" s="29">
        <v>44558</v>
      </c>
      <c r="I83" s="108">
        <v>19726.03</v>
      </c>
      <c r="J83" s="85"/>
      <c r="K83" s="86"/>
      <c r="L83" s="85"/>
      <c r="M83" s="87"/>
      <c r="N83" s="86"/>
      <c r="O83" s="85"/>
      <c r="P83" s="87"/>
      <c r="Q83" s="86"/>
      <c r="R83" s="85"/>
      <c r="S83" s="87"/>
      <c r="T83" s="86"/>
      <c r="U83" s="85"/>
      <c r="V83" s="87"/>
      <c r="W83" s="86"/>
      <c r="X83" s="85"/>
      <c r="Y83" s="87"/>
      <c r="Z83" s="86"/>
      <c r="AA83" s="85"/>
      <c r="AB83" s="87"/>
      <c r="AC83" s="86"/>
      <c r="AD83" s="85"/>
      <c r="AE83" s="87"/>
      <c r="AF83" s="86"/>
      <c r="AG83" s="85"/>
      <c r="AH83" s="87"/>
      <c r="AI83" s="86"/>
      <c r="AJ83" s="85"/>
      <c r="AK83" s="87"/>
      <c r="AL83" s="27">
        <v>5000000</v>
      </c>
      <c r="AM83" s="85"/>
      <c r="AN83" s="28">
        <f t="shared" ref="AN83:AN84" si="81">J83+AL83-AM83</f>
        <v>5000000</v>
      </c>
      <c r="AO83" s="27">
        <v>5000000</v>
      </c>
      <c r="AP83" s="85"/>
      <c r="AQ83" s="28">
        <f t="shared" ref="AQ83:AQ84" si="82">J83+AO83-AP83</f>
        <v>5000000</v>
      </c>
      <c r="AR83" s="27">
        <v>5000000</v>
      </c>
      <c r="AS83" s="85"/>
      <c r="AT83" s="28">
        <f t="shared" ref="AT83:AT84" si="83">J83+AR83-AS83</f>
        <v>5000000</v>
      </c>
    </row>
    <row r="84" spans="1:46" x14ac:dyDescent="0.25">
      <c r="A84" s="107">
        <v>44344</v>
      </c>
      <c r="B84" s="24" t="s">
        <v>93</v>
      </c>
      <c r="C84" s="24">
        <v>415</v>
      </c>
      <c r="D84" s="24" t="s">
        <v>84</v>
      </c>
      <c r="E84" s="24">
        <v>74901523164</v>
      </c>
      <c r="F84" s="30">
        <v>4.3299999999999998E-2</v>
      </c>
      <c r="G84" s="31">
        <v>214</v>
      </c>
      <c r="H84" s="29">
        <v>44558</v>
      </c>
      <c r="I84" s="108">
        <v>17794.52</v>
      </c>
      <c r="J84" s="85"/>
      <c r="K84" s="86"/>
      <c r="L84" s="85"/>
      <c r="M84" s="87"/>
      <c r="N84" s="86"/>
      <c r="O84" s="85"/>
      <c r="P84" s="87"/>
      <c r="Q84" s="86"/>
      <c r="R84" s="85"/>
      <c r="S84" s="87"/>
      <c r="T84" s="86"/>
      <c r="U84" s="85"/>
      <c r="V84" s="87"/>
      <c r="W84" s="86"/>
      <c r="X84" s="85"/>
      <c r="Y84" s="87"/>
      <c r="Z84" s="86"/>
      <c r="AA84" s="85"/>
      <c r="AB84" s="87"/>
      <c r="AC84" s="86"/>
      <c r="AD84" s="85"/>
      <c r="AE84" s="87"/>
      <c r="AF84" s="86"/>
      <c r="AG84" s="85"/>
      <c r="AH84" s="87"/>
      <c r="AI84" s="86"/>
      <c r="AJ84" s="85"/>
      <c r="AK84" s="87"/>
      <c r="AL84" s="27">
        <v>5000000</v>
      </c>
      <c r="AM84" s="85"/>
      <c r="AN84" s="28">
        <f t="shared" si="81"/>
        <v>5000000</v>
      </c>
      <c r="AO84" s="27">
        <v>5000000</v>
      </c>
      <c r="AP84" s="85"/>
      <c r="AQ84" s="28">
        <f t="shared" si="82"/>
        <v>5000000</v>
      </c>
      <c r="AR84" s="27">
        <v>5000000</v>
      </c>
      <c r="AS84" s="85"/>
      <c r="AT84" s="28">
        <f t="shared" si="83"/>
        <v>5000000</v>
      </c>
    </row>
    <row r="85" spans="1:46" ht="15.75" thickBot="1" x14ac:dyDescent="0.3">
      <c r="A85" s="79"/>
      <c r="B85" s="80"/>
      <c r="C85" s="80"/>
      <c r="D85" s="80"/>
      <c r="E85" s="80"/>
      <c r="F85" s="81"/>
      <c r="G85" s="82"/>
      <c r="H85" s="83"/>
      <c r="I85" s="84"/>
      <c r="J85" s="85"/>
      <c r="K85" s="86"/>
      <c r="L85" s="85"/>
      <c r="M85" s="87"/>
      <c r="N85" s="86"/>
      <c r="O85" s="85"/>
      <c r="P85" s="87"/>
      <c r="Q85" s="86"/>
      <c r="R85" s="85"/>
      <c r="S85" s="87"/>
      <c r="T85" s="86"/>
      <c r="U85" s="85"/>
      <c r="V85" s="87"/>
      <c r="W85" s="86"/>
      <c r="X85" s="85"/>
      <c r="Y85" s="87"/>
      <c r="Z85" s="86"/>
      <c r="AA85" s="85"/>
      <c r="AB85" s="87"/>
      <c r="AC85" s="86"/>
      <c r="AD85" s="85"/>
      <c r="AE85" s="87"/>
      <c r="AF85" s="86"/>
      <c r="AG85" s="85"/>
      <c r="AH85" s="87"/>
      <c r="AI85" s="86"/>
      <c r="AJ85" s="85"/>
      <c r="AK85" s="87"/>
      <c r="AL85" s="86"/>
      <c r="AM85" s="85"/>
      <c r="AN85" s="87"/>
      <c r="AO85" s="86"/>
      <c r="AP85" s="85"/>
      <c r="AQ85" s="87"/>
      <c r="AR85" s="86"/>
      <c r="AS85" s="85"/>
      <c r="AT85" s="87"/>
    </row>
    <row r="86" spans="1:46" ht="15.75" thickBot="1" x14ac:dyDescent="0.3">
      <c r="A86" s="88" t="s">
        <v>19</v>
      </c>
      <c r="B86" s="89" t="s">
        <v>17</v>
      </c>
      <c r="C86" s="89"/>
      <c r="D86" s="89"/>
      <c r="E86" s="89"/>
      <c r="F86" s="90"/>
      <c r="G86" s="91"/>
      <c r="H86" s="92" t="s">
        <v>17</v>
      </c>
      <c r="I86" s="93">
        <f t="shared" ref="I86:AT86" si="84">SUM(I5:I85)</f>
        <v>428342.48</v>
      </c>
      <c r="J86" s="94">
        <f t="shared" si="84"/>
        <v>15000000</v>
      </c>
      <c r="K86" s="94">
        <f t="shared" si="84"/>
        <v>90000000</v>
      </c>
      <c r="L86" s="94">
        <f t="shared" si="84"/>
        <v>10000000</v>
      </c>
      <c r="M86" s="95">
        <f t="shared" si="84"/>
        <v>95000000</v>
      </c>
      <c r="N86" s="94">
        <f t="shared" si="84"/>
        <v>210000000</v>
      </c>
      <c r="O86" s="94">
        <f t="shared" si="84"/>
        <v>35000000</v>
      </c>
      <c r="P86" s="95">
        <f t="shared" si="84"/>
        <v>190000000</v>
      </c>
      <c r="Q86" s="94">
        <f t="shared" si="84"/>
        <v>210000000</v>
      </c>
      <c r="R86" s="94">
        <f t="shared" si="84"/>
        <v>75000000</v>
      </c>
      <c r="S86" s="95">
        <f t="shared" si="84"/>
        <v>150000000</v>
      </c>
      <c r="T86" s="94">
        <f t="shared" si="84"/>
        <v>290000000</v>
      </c>
      <c r="U86" s="94">
        <f t="shared" si="84"/>
        <v>85000000</v>
      </c>
      <c r="V86" s="95">
        <f t="shared" si="84"/>
        <v>220000000</v>
      </c>
      <c r="W86" s="94">
        <f t="shared" si="84"/>
        <v>290000000</v>
      </c>
      <c r="X86" s="94">
        <f t="shared" si="84"/>
        <v>140000000</v>
      </c>
      <c r="Y86" s="95">
        <f t="shared" si="84"/>
        <v>165000000</v>
      </c>
      <c r="Z86" s="94">
        <f t="shared" si="84"/>
        <v>300000000</v>
      </c>
      <c r="AA86" s="94">
        <f t="shared" si="84"/>
        <v>130000000</v>
      </c>
      <c r="AB86" s="95">
        <f t="shared" si="84"/>
        <v>185000000</v>
      </c>
      <c r="AC86" s="94">
        <f t="shared" si="84"/>
        <v>335000000</v>
      </c>
      <c r="AD86" s="94">
        <f t="shared" si="84"/>
        <v>160000000</v>
      </c>
      <c r="AE86" s="95">
        <f t="shared" si="84"/>
        <v>190000000</v>
      </c>
      <c r="AF86" s="94">
        <f t="shared" si="84"/>
        <v>335000000</v>
      </c>
      <c r="AG86" s="94">
        <f t="shared" si="84"/>
        <v>180000000</v>
      </c>
      <c r="AH86" s="95">
        <f t="shared" si="84"/>
        <v>170000000</v>
      </c>
      <c r="AI86" s="94">
        <f t="shared" si="84"/>
        <v>330000000</v>
      </c>
      <c r="AJ86" s="94">
        <f t="shared" si="84"/>
        <v>210000000</v>
      </c>
      <c r="AK86" s="95">
        <f t="shared" si="84"/>
        <v>135000000</v>
      </c>
      <c r="AL86" s="94">
        <f t="shared" si="84"/>
        <v>360000000</v>
      </c>
      <c r="AM86" s="94">
        <f t="shared" si="84"/>
        <v>235000000</v>
      </c>
      <c r="AN86" s="95">
        <f t="shared" si="84"/>
        <v>140000000</v>
      </c>
      <c r="AO86" s="94">
        <f t="shared" si="84"/>
        <v>360000000</v>
      </c>
      <c r="AP86" s="94">
        <f t="shared" si="84"/>
        <v>255000000</v>
      </c>
      <c r="AQ86" s="95">
        <f t="shared" si="84"/>
        <v>120000000</v>
      </c>
      <c r="AR86" s="94">
        <f t="shared" si="84"/>
        <v>360000000</v>
      </c>
      <c r="AS86" s="94">
        <f t="shared" si="84"/>
        <v>275000000</v>
      </c>
      <c r="AT86" s="95">
        <f t="shared" si="84"/>
        <v>100000000</v>
      </c>
    </row>
    <row r="87" spans="1:46" ht="15.75" thickBot="1" x14ac:dyDescent="0.3">
      <c r="A87" s="38"/>
      <c r="B87" s="39"/>
      <c r="C87" s="39"/>
      <c r="D87" s="39"/>
      <c r="E87" s="39"/>
      <c r="F87" s="40"/>
      <c r="G87" s="39"/>
      <c r="H87" s="41"/>
      <c r="I87" s="42"/>
      <c r="J87" s="43"/>
      <c r="K87" s="43"/>
      <c r="L87" s="43"/>
      <c r="M87" s="44"/>
      <c r="N87" s="43"/>
      <c r="O87" s="43"/>
      <c r="P87" s="44"/>
      <c r="Q87" s="43"/>
      <c r="R87" s="43"/>
      <c r="S87" s="44"/>
      <c r="T87" s="43"/>
      <c r="U87" s="43"/>
      <c r="V87" s="44"/>
      <c r="W87" s="43"/>
      <c r="X87" s="43"/>
      <c r="Y87" s="44"/>
      <c r="Z87" s="43"/>
      <c r="AA87" s="43"/>
      <c r="AB87" s="44"/>
      <c r="AC87" s="43"/>
      <c r="AD87" s="43"/>
      <c r="AE87" s="44"/>
      <c r="AF87" s="43"/>
      <c r="AG87" s="43"/>
      <c r="AH87" s="44"/>
      <c r="AI87" s="43"/>
      <c r="AJ87" s="43"/>
      <c r="AK87" s="44"/>
      <c r="AL87" s="43"/>
      <c r="AM87" s="43"/>
      <c r="AN87" s="44"/>
      <c r="AO87" s="43"/>
      <c r="AP87" s="43"/>
      <c r="AQ87" s="44"/>
      <c r="AR87" s="43"/>
      <c r="AS87" s="43"/>
      <c r="AT87" s="44"/>
    </row>
    <row r="88" spans="1:46" ht="15.75" thickBot="1" x14ac:dyDescent="0.3">
      <c r="A88" s="45" t="s">
        <v>20</v>
      </c>
      <c r="B88" s="46"/>
      <c r="C88" s="46"/>
      <c r="D88" s="46"/>
      <c r="E88" s="46"/>
      <c r="F88" s="47"/>
      <c r="G88" s="46" t="s">
        <v>17</v>
      </c>
      <c r="H88" s="48" t="s">
        <v>17</v>
      </c>
      <c r="I88" s="49">
        <f t="shared" ref="I88:AT88" si="85">I86</f>
        <v>428342.48</v>
      </c>
      <c r="J88" s="50">
        <f t="shared" si="85"/>
        <v>15000000</v>
      </c>
      <c r="K88" s="75">
        <f t="shared" si="85"/>
        <v>90000000</v>
      </c>
      <c r="L88" s="75">
        <f t="shared" si="85"/>
        <v>10000000</v>
      </c>
      <c r="M88" s="51">
        <f t="shared" si="85"/>
        <v>95000000</v>
      </c>
      <c r="N88" s="75">
        <f t="shared" si="85"/>
        <v>210000000</v>
      </c>
      <c r="O88" s="75">
        <f t="shared" si="85"/>
        <v>35000000</v>
      </c>
      <c r="P88" s="51">
        <f t="shared" si="85"/>
        <v>190000000</v>
      </c>
      <c r="Q88" s="75">
        <f t="shared" si="85"/>
        <v>210000000</v>
      </c>
      <c r="R88" s="75">
        <f t="shared" si="85"/>
        <v>75000000</v>
      </c>
      <c r="S88" s="51">
        <f t="shared" si="85"/>
        <v>150000000</v>
      </c>
      <c r="T88" s="75">
        <f t="shared" si="85"/>
        <v>290000000</v>
      </c>
      <c r="U88" s="75">
        <f t="shared" si="85"/>
        <v>85000000</v>
      </c>
      <c r="V88" s="51">
        <f t="shared" si="85"/>
        <v>220000000</v>
      </c>
      <c r="W88" s="75">
        <f t="shared" si="85"/>
        <v>290000000</v>
      </c>
      <c r="X88" s="75">
        <f t="shared" si="85"/>
        <v>140000000</v>
      </c>
      <c r="Y88" s="51">
        <f t="shared" si="85"/>
        <v>165000000</v>
      </c>
      <c r="Z88" s="75">
        <f t="shared" si="85"/>
        <v>300000000</v>
      </c>
      <c r="AA88" s="75">
        <f t="shared" si="85"/>
        <v>130000000</v>
      </c>
      <c r="AB88" s="51">
        <f t="shared" si="85"/>
        <v>185000000</v>
      </c>
      <c r="AC88" s="75">
        <f t="shared" si="85"/>
        <v>335000000</v>
      </c>
      <c r="AD88" s="75">
        <f t="shared" si="85"/>
        <v>160000000</v>
      </c>
      <c r="AE88" s="51">
        <f t="shared" si="85"/>
        <v>190000000</v>
      </c>
      <c r="AF88" s="75">
        <f t="shared" si="85"/>
        <v>335000000</v>
      </c>
      <c r="AG88" s="75">
        <f t="shared" si="85"/>
        <v>180000000</v>
      </c>
      <c r="AH88" s="51">
        <f t="shared" si="85"/>
        <v>170000000</v>
      </c>
      <c r="AI88" s="75">
        <f t="shared" si="85"/>
        <v>330000000</v>
      </c>
      <c r="AJ88" s="75">
        <f t="shared" si="85"/>
        <v>210000000</v>
      </c>
      <c r="AK88" s="51">
        <f t="shared" si="85"/>
        <v>135000000</v>
      </c>
      <c r="AL88" s="75">
        <f t="shared" si="85"/>
        <v>360000000</v>
      </c>
      <c r="AM88" s="75">
        <f t="shared" si="85"/>
        <v>235000000</v>
      </c>
      <c r="AN88" s="51">
        <f t="shared" si="85"/>
        <v>140000000</v>
      </c>
      <c r="AO88" s="75">
        <f t="shared" si="85"/>
        <v>360000000</v>
      </c>
      <c r="AP88" s="75">
        <f t="shared" si="85"/>
        <v>255000000</v>
      </c>
      <c r="AQ88" s="51">
        <f t="shared" si="85"/>
        <v>120000000</v>
      </c>
      <c r="AR88" s="75">
        <f t="shared" si="85"/>
        <v>360000000</v>
      </c>
      <c r="AS88" s="75">
        <f t="shared" si="85"/>
        <v>275000000</v>
      </c>
      <c r="AT88" s="51">
        <f t="shared" si="85"/>
        <v>100000000</v>
      </c>
    </row>
    <row r="89" spans="1:46" x14ac:dyDescent="0.25">
      <c r="A89" s="36"/>
      <c r="B89" s="34"/>
      <c r="C89" s="34"/>
      <c r="D89" s="34"/>
      <c r="E89" s="34"/>
      <c r="F89" s="35"/>
      <c r="G89" s="34"/>
      <c r="H89" s="36"/>
      <c r="J89" s="37"/>
      <c r="M89" s="37"/>
      <c r="P89" s="37"/>
      <c r="S89" s="37"/>
      <c r="V89" s="37"/>
      <c r="Y89" s="37"/>
      <c r="AB89" s="37"/>
      <c r="AE89" s="37"/>
      <c r="AH89" s="37"/>
      <c r="AK89" s="37"/>
      <c r="AN89" s="37"/>
      <c r="AQ89" s="37"/>
      <c r="AT89" s="37"/>
    </row>
    <row r="90" spans="1:46" x14ac:dyDescent="0.25">
      <c r="A90" s="36"/>
      <c r="B90" s="34"/>
      <c r="C90" s="34"/>
      <c r="D90" s="34"/>
      <c r="E90" s="34"/>
      <c r="F90" s="35"/>
      <c r="G90" s="34"/>
      <c r="H90" s="36"/>
      <c r="J90" s="96"/>
      <c r="K90" s="33" t="s">
        <v>46</v>
      </c>
      <c r="L90" s="33" t="s">
        <v>47</v>
      </c>
      <c r="M90" s="27"/>
      <c r="N90" s="33" t="s">
        <v>46</v>
      </c>
      <c r="O90" s="33" t="s">
        <v>47</v>
      </c>
      <c r="P90" s="27"/>
      <c r="Q90" s="33" t="s">
        <v>46</v>
      </c>
      <c r="R90" s="33" t="s">
        <v>47</v>
      </c>
      <c r="S90" s="27"/>
      <c r="T90" s="33" t="s">
        <v>46</v>
      </c>
      <c r="U90" s="33" t="s">
        <v>47</v>
      </c>
      <c r="V90" s="27"/>
      <c r="W90" s="33" t="s">
        <v>46</v>
      </c>
      <c r="X90" s="33" t="s">
        <v>47</v>
      </c>
      <c r="Y90" s="27"/>
      <c r="Z90" s="33" t="s">
        <v>46</v>
      </c>
      <c r="AA90" s="33" t="s">
        <v>47</v>
      </c>
      <c r="AB90" s="27"/>
      <c r="AC90" s="33" t="s">
        <v>46</v>
      </c>
      <c r="AD90" s="33" t="s">
        <v>47</v>
      </c>
      <c r="AE90" s="27"/>
      <c r="AF90" s="33" t="s">
        <v>46</v>
      </c>
      <c r="AG90" s="33" t="s">
        <v>47</v>
      </c>
      <c r="AH90" s="27"/>
      <c r="AI90" s="33" t="s">
        <v>46</v>
      </c>
      <c r="AJ90" s="33" t="s">
        <v>47</v>
      </c>
      <c r="AK90" s="27"/>
      <c r="AL90" s="33" t="s">
        <v>46</v>
      </c>
      <c r="AM90" s="33" t="s">
        <v>47</v>
      </c>
      <c r="AN90" s="27"/>
      <c r="AO90" s="33" t="s">
        <v>46</v>
      </c>
      <c r="AP90" s="33" t="s">
        <v>47</v>
      </c>
      <c r="AQ90" s="109"/>
      <c r="AR90" s="33" t="s">
        <v>46</v>
      </c>
      <c r="AS90" s="33" t="s">
        <v>47</v>
      </c>
      <c r="AT90" s="109"/>
    </row>
    <row r="91" spans="1:46" x14ac:dyDescent="0.25">
      <c r="B91" s="52"/>
      <c r="C91" s="52"/>
      <c r="G91" s="52"/>
      <c r="H91" s="52"/>
      <c r="I91" s="53"/>
      <c r="J91" s="114" t="s">
        <v>78</v>
      </c>
      <c r="K91" s="102" t="s">
        <v>48</v>
      </c>
      <c r="L91" s="103" t="s">
        <v>49</v>
      </c>
      <c r="M91" s="104">
        <v>0</v>
      </c>
      <c r="N91" s="102" t="s">
        <v>48</v>
      </c>
      <c r="O91" s="103" t="s">
        <v>49</v>
      </c>
      <c r="P91" s="104">
        <v>0</v>
      </c>
      <c r="Q91" s="102" t="s">
        <v>48</v>
      </c>
      <c r="R91" s="103" t="s">
        <v>49</v>
      </c>
      <c r="S91" s="104">
        <v>0</v>
      </c>
      <c r="T91" s="102" t="s">
        <v>48</v>
      </c>
      <c r="U91" s="103" t="s">
        <v>49</v>
      </c>
      <c r="V91" s="104">
        <v>0</v>
      </c>
      <c r="W91" s="102" t="s">
        <v>48</v>
      </c>
      <c r="X91" s="103" t="s">
        <v>49</v>
      </c>
      <c r="Y91" s="104">
        <v>0</v>
      </c>
      <c r="Z91" s="102" t="s">
        <v>48</v>
      </c>
      <c r="AA91" s="103" t="s">
        <v>49</v>
      </c>
      <c r="AB91" s="104">
        <v>0</v>
      </c>
      <c r="AC91" s="102" t="s">
        <v>48</v>
      </c>
      <c r="AD91" s="103" t="s">
        <v>49</v>
      </c>
      <c r="AE91" s="104">
        <v>0</v>
      </c>
      <c r="AF91" s="102" t="s">
        <v>48</v>
      </c>
      <c r="AG91" s="103" t="s">
        <v>49</v>
      </c>
      <c r="AH91" s="104">
        <v>0</v>
      </c>
      <c r="AI91" s="102" t="s">
        <v>48</v>
      </c>
      <c r="AJ91" s="103" t="s">
        <v>49</v>
      </c>
      <c r="AK91" s="104">
        <v>0</v>
      </c>
      <c r="AL91" s="102" t="s">
        <v>48</v>
      </c>
      <c r="AM91" s="103" t="s">
        <v>49</v>
      </c>
      <c r="AN91" s="104">
        <v>0</v>
      </c>
      <c r="AO91" s="102" t="s">
        <v>48</v>
      </c>
      <c r="AP91" s="103" t="s">
        <v>49</v>
      </c>
      <c r="AQ91" s="110">
        <v>0</v>
      </c>
      <c r="AR91" s="102" t="s">
        <v>48</v>
      </c>
      <c r="AS91" s="103" t="s">
        <v>49</v>
      </c>
      <c r="AT91" s="110">
        <v>0</v>
      </c>
    </row>
    <row r="92" spans="1:46" x14ac:dyDescent="0.25">
      <c r="B92" s="52"/>
      <c r="C92" s="52"/>
      <c r="G92" s="52"/>
      <c r="H92" s="52"/>
      <c r="I92" s="53"/>
      <c r="J92" s="115"/>
      <c r="K92" s="105" t="s">
        <v>50</v>
      </c>
      <c r="L92" s="97" t="s">
        <v>51</v>
      </c>
      <c r="M92" s="98">
        <v>20000000</v>
      </c>
      <c r="N92" s="105" t="s">
        <v>50</v>
      </c>
      <c r="O92" s="97" t="s">
        <v>51</v>
      </c>
      <c r="P92" s="98">
        <v>35000000</v>
      </c>
      <c r="Q92" s="105" t="s">
        <v>50</v>
      </c>
      <c r="R92" s="97" t="s">
        <v>51</v>
      </c>
      <c r="S92" s="98">
        <v>35000000</v>
      </c>
      <c r="T92" s="105" t="s">
        <v>50</v>
      </c>
      <c r="U92" s="97" t="s">
        <v>51</v>
      </c>
      <c r="V92" s="98">
        <v>45000000</v>
      </c>
      <c r="W92" s="105" t="s">
        <v>50</v>
      </c>
      <c r="X92" s="97" t="s">
        <v>51</v>
      </c>
      <c r="Y92" s="98">
        <v>50000000</v>
      </c>
      <c r="Z92" s="105" t="s">
        <v>50</v>
      </c>
      <c r="AA92" s="97" t="s">
        <v>51</v>
      </c>
      <c r="AB92" s="98">
        <v>50000000</v>
      </c>
      <c r="AC92" s="105" t="s">
        <v>50</v>
      </c>
      <c r="AD92" s="97" t="s">
        <v>51</v>
      </c>
      <c r="AE92" s="98">
        <v>55000000</v>
      </c>
      <c r="AF92" s="105" t="s">
        <v>50</v>
      </c>
      <c r="AG92" s="97" t="s">
        <v>51</v>
      </c>
      <c r="AH92" s="98">
        <v>60000000</v>
      </c>
      <c r="AI92" s="105" t="s">
        <v>50</v>
      </c>
      <c r="AJ92" s="97" t="s">
        <v>51</v>
      </c>
      <c r="AK92" s="98">
        <v>70000000</v>
      </c>
      <c r="AL92" s="105" t="s">
        <v>50</v>
      </c>
      <c r="AM92" s="97" t="s">
        <v>51</v>
      </c>
      <c r="AN92" s="98">
        <v>75000000</v>
      </c>
      <c r="AO92" s="105" t="s">
        <v>50</v>
      </c>
      <c r="AP92" s="97" t="s">
        <v>51</v>
      </c>
      <c r="AQ92" s="111">
        <v>75000000</v>
      </c>
      <c r="AR92" s="105" t="s">
        <v>50</v>
      </c>
      <c r="AS92" s="97" t="s">
        <v>51</v>
      </c>
      <c r="AT92" s="111">
        <v>75000000</v>
      </c>
    </row>
    <row r="93" spans="1:46" x14ac:dyDescent="0.25">
      <c r="B93" s="52"/>
      <c r="C93" s="52"/>
      <c r="G93" s="52"/>
      <c r="H93" s="52"/>
      <c r="I93" s="53"/>
      <c r="J93" s="116"/>
      <c r="K93" s="99" t="s">
        <v>52</v>
      </c>
      <c r="L93" s="100" t="s">
        <v>53</v>
      </c>
      <c r="M93" s="101">
        <v>0</v>
      </c>
      <c r="N93" s="99" t="s">
        <v>52</v>
      </c>
      <c r="O93" s="100" t="s">
        <v>53</v>
      </c>
      <c r="P93" s="101">
        <v>-5000000</v>
      </c>
      <c r="Q93" s="99" t="s">
        <v>52</v>
      </c>
      <c r="R93" s="100" t="s">
        <v>53</v>
      </c>
      <c r="S93" s="101">
        <v>-15000000</v>
      </c>
      <c r="T93" s="99" t="s">
        <v>52</v>
      </c>
      <c r="U93" s="100" t="s">
        <v>53</v>
      </c>
      <c r="V93" s="101">
        <v>-15000000</v>
      </c>
      <c r="W93" s="99" t="s">
        <v>52</v>
      </c>
      <c r="X93" s="100" t="s">
        <v>53</v>
      </c>
      <c r="Y93" s="101">
        <v>-20000000</v>
      </c>
      <c r="Z93" s="99" t="s">
        <v>52</v>
      </c>
      <c r="AA93" s="100" t="s">
        <v>53</v>
      </c>
      <c r="AB93" s="101">
        <v>-30000000</v>
      </c>
      <c r="AC93" s="99" t="s">
        <v>52</v>
      </c>
      <c r="AD93" s="100" t="s">
        <v>53</v>
      </c>
      <c r="AE93" s="101">
        <v>-35000000</v>
      </c>
      <c r="AF93" s="99" t="s">
        <v>52</v>
      </c>
      <c r="AG93" s="100" t="s">
        <v>53</v>
      </c>
      <c r="AH93" s="101">
        <v>-35000000</v>
      </c>
      <c r="AI93" s="99" t="s">
        <v>52</v>
      </c>
      <c r="AJ93" s="100" t="s">
        <v>53</v>
      </c>
      <c r="AK93" s="101">
        <v>-45000000</v>
      </c>
      <c r="AL93" s="99" t="s">
        <v>52</v>
      </c>
      <c r="AM93" s="100" t="s">
        <v>53</v>
      </c>
      <c r="AN93" s="101">
        <v>-45000000</v>
      </c>
      <c r="AO93" s="99" t="s">
        <v>52</v>
      </c>
      <c r="AP93" s="100" t="s">
        <v>53</v>
      </c>
      <c r="AQ93" s="112">
        <v>-45000000</v>
      </c>
      <c r="AR93" s="99" t="s">
        <v>52</v>
      </c>
      <c r="AS93" s="100" t="s">
        <v>53</v>
      </c>
      <c r="AT93" s="112">
        <v>-50000000</v>
      </c>
    </row>
    <row r="94" spans="1:46" x14ac:dyDescent="0.25">
      <c r="B94" s="52"/>
      <c r="C94" s="52"/>
      <c r="G94" s="52"/>
      <c r="H94" s="52"/>
      <c r="I94" s="53"/>
      <c r="J94" s="114" t="s">
        <v>79</v>
      </c>
      <c r="K94" s="102" t="s">
        <v>54</v>
      </c>
      <c r="L94" s="103" t="s">
        <v>55</v>
      </c>
      <c r="M94" s="104">
        <v>0</v>
      </c>
      <c r="N94" s="102" t="s">
        <v>54</v>
      </c>
      <c r="O94" s="103" t="s">
        <v>55</v>
      </c>
      <c r="P94" s="104">
        <v>0</v>
      </c>
      <c r="Q94" s="102" t="s">
        <v>54</v>
      </c>
      <c r="R94" s="103" t="s">
        <v>55</v>
      </c>
      <c r="S94" s="104">
        <v>0</v>
      </c>
      <c r="T94" s="102" t="s">
        <v>54</v>
      </c>
      <c r="U94" s="103" t="s">
        <v>55</v>
      </c>
      <c r="V94" s="104">
        <v>0</v>
      </c>
      <c r="W94" s="102" t="s">
        <v>54</v>
      </c>
      <c r="X94" s="103" t="s">
        <v>55</v>
      </c>
      <c r="Y94" s="104">
        <v>0</v>
      </c>
      <c r="Z94" s="102" t="s">
        <v>54</v>
      </c>
      <c r="AA94" s="103" t="s">
        <v>55</v>
      </c>
      <c r="AB94" s="104">
        <v>0</v>
      </c>
      <c r="AC94" s="102" t="s">
        <v>54</v>
      </c>
      <c r="AD94" s="103" t="s">
        <v>55</v>
      </c>
      <c r="AE94" s="104">
        <v>0</v>
      </c>
      <c r="AF94" s="102" t="s">
        <v>54</v>
      </c>
      <c r="AG94" s="103" t="s">
        <v>55</v>
      </c>
      <c r="AH94" s="104">
        <v>0</v>
      </c>
      <c r="AI94" s="102" t="s">
        <v>54</v>
      </c>
      <c r="AJ94" s="103" t="s">
        <v>55</v>
      </c>
      <c r="AK94" s="104">
        <v>0</v>
      </c>
      <c r="AL94" s="102" t="s">
        <v>54</v>
      </c>
      <c r="AM94" s="103" t="s">
        <v>55</v>
      </c>
      <c r="AN94" s="104">
        <v>0</v>
      </c>
      <c r="AO94" s="102" t="s">
        <v>54</v>
      </c>
      <c r="AP94" s="103" t="s">
        <v>55</v>
      </c>
      <c r="AQ94" s="110">
        <v>0</v>
      </c>
      <c r="AR94" s="102" t="s">
        <v>54</v>
      </c>
      <c r="AS94" s="103" t="s">
        <v>55</v>
      </c>
      <c r="AT94" s="110">
        <v>0</v>
      </c>
    </row>
    <row r="95" spans="1:46" x14ac:dyDescent="0.25">
      <c r="B95" s="52"/>
      <c r="C95" s="52"/>
      <c r="G95" s="52"/>
      <c r="H95" s="52"/>
      <c r="I95" s="53"/>
      <c r="J95" s="115"/>
      <c r="K95" s="105" t="s">
        <v>56</v>
      </c>
      <c r="L95" s="97" t="s">
        <v>57</v>
      </c>
      <c r="M95" s="98">
        <v>10000000</v>
      </c>
      <c r="N95" s="105" t="s">
        <v>56</v>
      </c>
      <c r="O95" s="97" t="s">
        <v>57</v>
      </c>
      <c r="P95" s="98">
        <v>20000000</v>
      </c>
      <c r="Q95" s="105" t="s">
        <v>56</v>
      </c>
      <c r="R95" s="97" t="s">
        <v>57</v>
      </c>
      <c r="S95" s="98">
        <v>20000000</v>
      </c>
      <c r="T95" s="105" t="s">
        <v>56</v>
      </c>
      <c r="U95" s="97" t="s">
        <v>57</v>
      </c>
      <c r="V95" s="98">
        <v>25000000</v>
      </c>
      <c r="W95" s="105" t="s">
        <v>56</v>
      </c>
      <c r="X95" s="97" t="s">
        <v>57</v>
      </c>
      <c r="Y95" s="98">
        <v>30000000</v>
      </c>
      <c r="Z95" s="105" t="s">
        <v>56</v>
      </c>
      <c r="AA95" s="97" t="s">
        <v>57</v>
      </c>
      <c r="AB95" s="98">
        <v>40000000</v>
      </c>
      <c r="AC95" s="105" t="s">
        <v>56</v>
      </c>
      <c r="AD95" s="97" t="s">
        <v>57</v>
      </c>
      <c r="AE95" s="98">
        <v>40000000</v>
      </c>
      <c r="AF95" s="105" t="s">
        <v>56</v>
      </c>
      <c r="AG95" s="97" t="s">
        <v>57</v>
      </c>
      <c r="AH95" s="98">
        <v>40000000</v>
      </c>
      <c r="AI95" s="105" t="s">
        <v>56</v>
      </c>
      <c r="AJ95" s="97" t="s">
        <v>57</v>
      </c>
      <c r="AK95" s="98">
        <v>45000000</v>
      </c>
      <c r="AL95" s="105" t="s">
        <v>56</v>
      </c>
      <c r="AM95" s="97" t="s">
        <v>57</v>
      </c>
      <c r="AN95" s="98">
        <v>45000000</v>
      </c>
      <c r="AO95" s="105" t="s">
        <v>56</v>
      </c>
      <c r="AP95" s="97" t="s">
        <v>57</v>
      </c>
      <c r="AQ95" s="111">
        <v>50000000</v>
      </c>
      <c r="AR95" s="105" t="s">
        <v>56</v>
      </c>
      <c r="AS95" s="97" t="s">
        <v>57</v>
      </c>
      <c r="AT95" s="111">
        <v>50000000</v>
      </c>
    </row>
    <row r="96" spans="1:46" x14ac:dyDescent="0.25">
      <c r="B96" s="52"/>
      <c r="C96" s="52"/>
      <c r="G96" s="52"/>
      <c r="H96" s="52"/>
      <c r="I96" s="53"/>
      <c r="J96" s="116"/>
      <c r="K96" s="99" t="s">
        <v>58</v>
      </c>
      <c r="L96" s="100" t="s">
        <v>59</v>
      </c>
      <c r="M96" s="101">
        <v>0</v>
      </c>
      <c r="N96" s="99" t="s">
        <v>58</v>
      </c>
      <c r="O96" s="100" t="s">
        <v>59</v>
      </c>
      <c r="P96" s="101">
        <v>-5000000</v>
      </c>
      <c r="Q96" s="99" t="s">
        <v>58</v>
      </c>
      <c r="R96" s="100" t="s">
        <v>59</v>
      </c>
      <c r="S96" s="101">
        <v>-5000000</v>
      </c>
      <c r="T96" s="99" t="s">
        <v>58</v>
      </c>
      <c r="U96" s="100" t="s">
        <v>59</v>
      </c>
      <c r="V96" s="101">
        <v>-5000000</v>
      </c>
      <c r="W96" s="99" t="s">
        <v>58</v>
      </c>
      <c r="X96" s="100" t="s">
        <v>59</v>
      </c>
      <c r="Y96" s="101">
        <v>-10000000</v>
      </c>
      <c r="Z96" s="99" t="s">
        <v>58</v>
      </c>
      <c r="AA96" s="100" t="s">
        <v>59</v>
      </c>
      <c r="AB96" s="101">
        <v>-15000000</v>
      </c>
      <c r="AC96" s="99" t="s">
        <v>58</v>
      </c>
      <c r="AD96" s="100" t="s">
        <v>59</v>
      </c>
      <c r="AE96" s="101">
        <v>-25000000</v>
      </c>
      <c r="AF96" s="99" t="s">
        <v>58</v>
      </c>
      <c r="AG96" s="100" t="s">
        <v>59</v>
      </c>
      <c r="AH96" s="101">
        <v>-30000000</v>
      </c>
      <c r="AI96" s="99" t="s">
        <v>58</v>
      </c>
      <c r="AJ96" s="100" t="s">
        <v>59</v>
      </c>
      <c r="AK96" s="101">
        <v>-35000000</v>
      </c>
      <c r="AL96" s="99" t="s">
        <v>58</v>
      </c>
      <c r="AM96" s="100" t="s">
        <v>59</v>
      </c>
      <c r="AN96" s="101">
        <v>-40000000</v>
      </c>
      <c r="AO96" s="99" t="s">
        <v>58</v>
      </c>
      <c r="AP96" s="100" t="s">
        <v>59</v>
      </c>
      <c r="AQ96" s="112">
        <v>-40000000</v>
      </c>
      <c r="AR96" s="99" t="s">
        <v>58</v>
      </c>
      <c r="AS96" s="100" t="s">
        <v>59</v>
      </c>
      <c r="AT96" s="112">
        <v>-40000000</v>
      </c>
    </row>
    <row r="97" spans="2:46" x14ac:dyDescent="0.25">
      <c r="B97" s="52"/>
      <c r="C97" s="52"/>
      <c r="G97" s="52"/>
      <c r="H97" s="52"/>
      <c r="I97" s="53"/>
      <c r="J97" s="114" t="s">
        <v>80</v>
      </c>
      <c r="K97" s="105" t="s">
        <v>60</v>
      </c>
      <c r="L97" s="97" t="s">
        <v>61</v>
      </c>
      <c r="M97" s="98">
        <v>5000000</v>
      </c>
      <c r="N97" s="105" t="s">
        <v>60</v>
      </c>
      <c r="O97" s="97" t="s">
        <v>61</v>
      </c>
      <c r="P97" s="98">
        <v>5000000</v>
      </c>
      <c r="Q97" s="105" t="s">
        <v>60</v>
      </c>
      <c r="R97" s="97" t="s">
        <v>61</v>
      </c>
      <c r="S97" s="98">
        <v>5000000</v>
      </c>
      <c r="T97" s="105" t="s">
        <v>60</v>
      </c>
      <c r="U97" s="97" t="s">
        <v>61</v>
      </c>
      <c r="V97" s="98">
        <v>5000000</v>
      </c>
      <c r="W97" s="105" t="s">
        <v>60</v>
      </c>
      <c r="X97" s="97" t="s">
        <v>61</v>
      </c>
      <c r="Y97" s="98">
        <v>5000000</v>
      </c>
      <c r="Z97" s="105" t="s">
        <v>60</v>
      </c>
      <c r="AA97" s="97" t="s">
        <v>61</v>
      </c>
      <c r="AB97" s="98">
        <v>5000000</v>
      </c>
      <c r="AC97" s="105" t="s">
        <v>60</v>
      </c>
      <c r="AD97" s="97" t="s">
        <v>61</v>
      </c>
      <c r="AE97" s="98">
        <v>5000000</v>
      </c>
      <c r="AF97" s="105" t="s">
        <v>60</v>
      </c>
      <c r="AG97" s="97" t="s">
        <v>61</v>
      </c>
      <c r="AH97" s="98">
        <v>5000000</v>
      </c>
      <c r="AI97" s="105" t="s">
        <v>60</v>
      </c>
      <c r="AJ97" s="97" t="s">
        <v>61</v>
      </c>
      <c r="AK97" s="98">
        <v>5000000</v>
      </c>
      <c r="AL97" s="105" t="s">
        <v>60</v>
      </c>
      <c r="AM97" s="97" t="s">
        <v>61</v>
      </c>
      <c r="AN97" s="98">
        <v>5000000</v>
      </c>
      <c r="AO97" s="105" t="s">
        <v>60</v>
      </c>
      <c r="AP97" s="97" t="s">
        <v>61</v>
      </c>
      <c r="AQ97" s="111">
        <v>5000000</v>
      </c>
      <c r="AR97" s="105" t="s">
        <v>60</v>
      </c>
      <c r="AS97" s="97" t="s">
        <v>61</v>
      </c>
      <c r="AT97" s="111">
        <v>5000000</v>
      </c>
    </row>
    <row r="98" spans="2:46" x14ac:dyDescent="0.25">
      <c r="B98" s="52"/>
      <c r="C98" s="52"/>
      <c r="G98" s="52"/>
      <c r="H98" s="52"/>
      <c r="I98" s="53"/>
      <c r="J98" s="115"/>
      <c r="K98" s="105" t="s">
        <v>62</v>
      </c>
      <c r="L98" s="97" t="s">
        <v>63</v>
      </c>
      <c r="M98" s="98">
        <v>30000000</v>
      </c>
      <c r="N98" s="105" t="s">
        <v>62</v>
      </c>
      <c r="O98" s="97" t="s">
        <v>63</v>
      </c>
      <c r="P98" s="98">
        <v>35000000</v>
      </c>
      <c r="Q98" s="105" t="s">
        <v>62</v>
      </c>
      <c r="R98" s="97" t="s">
        <v>63</v>
      </c>
      <c r="S98" s="98">
        <v>35000000</v>
      </c>
      <c r="T98" s="105" t="s">
        <v>62</v>
      </c>
      <c r="U98" s="97" t="s">
        <v>63</v>
      </c>
      <c r="V98" s="98">
        <v>45000000</v>
      </c>
      <c r="W98" s="105" t="s">
        <v>62</v>
      </c>
      <c r="X98" s="97" t="s">
        <v>63</v>
      </c>
      <c r="Y98" s="98">
        <v>55000000</v>
      </c>
      <c r="Z98" s="105" t="s">
        <v>62</v>
      </c>
      <c r="AA98" s="97" t="s">
        <v>63</v>
      </c>
      <c r="AB98" s="98">
        <v>75000000</v>
      </c>
      <c r="AC98" s="105" t="s">
        <v>62</v>
      </c>
      <c r="AD98" s="97" t="s">
        <v>63</v>
      </c>
      <c r="AE98" s="98">
        <v>85000000</v>
      </c>
      <c r="AF98" s="105" t="s">
        <v>62</v>
      </c>
      <c r="AG98" s="97" t="s">
        <v>63</v>
      </c>
      <c r="AH98" s="98">
        <v>95000000</v>
      </c>
      <c r="AI98" s="105" t="s">
        <v>62</v>
      </c>
      <c r="AJ98" s="97" t="s">
        <v>63</v>
      </c>
      <c r="AK98" s="98">
        <v>100000000</v>
      </c>
      <c r="AL98" s="105" t="s">
        <v>62</v>
      </c>
      <c r="AM98" s="97" t="s">
        <v>63</v>
      </c>
      <c r="AN98" s="98">
        <v>110000000</v>
      </c>
      <c r="AO98" s="105" t="s">
        <v>62</v>
      </c>
      <c r="AP98" s="97" t="s">
        <v>63</v>
      </c>
      <c r="AQ98" s="111">
        <v>115000000</v>
      </c>
      <c r="AR98" s="105" t="s">
        <v>62</v>
      </c>
      <c r="AS98" s="97" t="s">
        <v>63</v>
      </c>
      <c r="AT98" s="111">
        <v>115000000</v>
      </c>
    </row>
    <row r="99" spans="2:46" x14ac:dyDescent="0.25">
      <c r="B99" s="52"/>
      <c r="C99" s="52"/>
      <c r="G99" s="52"/>
      <c r="H99" s="52"/>
      <c r="I99" s="53"/>
      <c r="J99" s="116"/>
      <c r="K99" s="105" t="s">
        <v>64</v>
      </c>
      <c r="L99" s="97" t="s">
        <v>65</v>
      </c>
      <c r="M99" s="98">
        <v>0</v>
      </c>
      <c r="N99" s="105" t="s">
        <v>64</v>
      </c>
      <c r="O99" s="97" t="s">
        <v>65</v>
      </c>
      <c r="P99" s="98">
        <v>-10000000</v>
      </c>
      <c r="Q99" s="105" t="s">
        <v>64</v>
      </c>
      <c r="R99" s="97" t="s">
        <v>65</v>
      </c>
      <c r="S99" s="98">
        <v>-25000000</v>
      </c>
      <c r="T99" s="105" t="s">
        <v>64</v>
      </c>
      <c r="U99" s="97" t="s">
        <v>65</v>
      </c>
      <c r="V99" s="98">
        <v>-30000000</v>
      </c>
      <c r="W99" s="105" t="s">
        <v>64</v>
      </c>
      <c r="X99" s="97" t="s">
        <v>65</v>
      </c>
      <c r="Y99" s="98">
        <v>-35000000</v>
      </c>
      <c r="Z99" s="105" t="s">
        <v>64</v>
      </c>
      <c r="AA99" s="97" t="s">
        <v>65</v>
      </c>
      <c r="AB99" s="98">
        <v>-35000000</v>
      </c>
      <c r="AC99" s="105" t="s">
        <v>64</v>
      </c>
      <c r="AD99" s="97" t="s">
        <v>65</v>
      </c>
      <c r="AE99" s="98">
        <v>-35000000</v>
      </c>
      <c r="AF99" s="105" t="s">
        <v>64</v>
      </c>
      <c r="AG99" s="97" t="s">
        <v>65</v>
      </c>
      <c r="AH99" s="98">
        <v>-45000000</v>
      </c>
      <c r="AI99" s="105" t="s">
        <v>64</v>
      </c>
      <c r="AJ99" s="97" t="s">
        <v>65</v>
      </c>
      <c r="AK99" s="98">
        <v>-55000000</v>
      </c>
      <c r="AL99" s="105" t="s">
        <v>64</v>
      </c>
      <c r="AM99" s="97" t="s">
        <v>65</v>
      </c>
      <c r="AN99" s="98">
        <v>-60000000</v>
      </c>
      <c r="AO99" s="105" t="s">
        <v>64</v>
      </c>
      <c r="AP99" s="97" t="s">
        <v>65</v>
      </c>
      <c r="AQ99" s="111">
        <v>-70000000</v>
      </c>
      <c r="AR99" s="105" t="s">
        <v>64</v>
      </c>
      <c r="AS99" s="97" t="s">
        <v>65</v>
      </c>
      <c r="AT99" s="111">
        <v>-75000000</v>
      </c>
    </row>
    <row r="100" spans="2:46" x14ac:dyDescent="0.25">
      <c r="B100" s="52"/>
      <c r="C100" s="52"/>
      <c r="G100" s="52"/>
      <c r="H100" s="52"/>
      <c r="I100" s="53"/>
      <c r="J100" s="114" t="s">
        <v>81</v>
      </c>
      <c r="K100" s="102" t="s">
        <v>66</v>
      </c>
      <c r="L100" s="103" t="s">
        <v>67</v>
      </c>
      <c r="M100" s="104">
        <v>0</v>
      </c>
      <c r="N100" s="102" t="s">
        <v>66</v>
      </c>
      <c r="O100" s="103" t="s">
        <v>67</v>
      </c>
      <c r="P100" s="104">
        <v>0</v>
      </c>
      <c r="Q100" s="102" t="s">
        <v>66</v>
      </c>
      <c r="R100" s="103" t="s">
        <v>67</v>
      </c>
      <c r="S100" s="104">
        <v>0</v>
      </c>
      <c r="T100" s="102" t="s">
        <v>66</v>
      </c>
      <c r="U100" s="103" t="s">
        <v>67</v>
      </c>
      <c r="V100" s="104">
        <v>0</v>
      </c>
      <c r="W100" s="102" t="s">
        <v>66</v>
      </c>
      <c r="X100" s="103" t="s">
        <v>67</v>
      </c>
      <c r="Y100" s="104">
        <v>0</v>
      </c>
      <c r="Z100" s="102" t="s">
        <v>66</v>
      </c>
      <c r="AA100" s="103" t="s">
        <v>67</v>
      </c>
      <c r="AB100" s="104">
        <v>0</v>
      </c>
      <c r="AC100" s="102" t="s">
        <v>66</v>
      </c>
      <c r="AD100" s="103" t="s">
        <v>67</v>
      </c>
      <c r="AE100" s="104">
        <v>0</v>
      </c>
      <c r="AF100" s="102" t="s">
        <v>66</v>
      </c>
      <c r="AG100" s="103" t="s">
        <v>67</v>
      </c>
      <c r="AH100" s="104">
        <v>0</v>
      </c>
      <c r="AI100" s="102" t="s">
        <v>66</v>
      </c>
      <c r="AJ100" s="103" t="s">
        <v>67</v>
      </c>
      <c r="AK100" s="104">
        <v>0</v>
      </c>
      <c r="AL100" s="102" t="s">
        <v>66</v>
      </c>
      <c r="AM100" s="103" t="s">
        <v>67</v>
      </c>
      <c r="AN100" s="104">
        <v>0</v>
      </c>
      <c r="AO100" s="102" t="s">
        <v>66</v>
      </c>
      <c r="AP100" s="103" t="s">
        <v>67</v>
      </c>
      <c r="AQ100" s="110">
        <v>0</v>
      </c>
      <c r="AR100" s="102" t="s">
        <v>66</v>
      </c>
      <c r="AS100" s="103" t="s">
        <v>67</v>
      </c>
      <c r="AT100" s="110">
        <v>0</v>
      </c>
    </row>
    <row r="101" spans="2:46" x14ac:dyDescent="0.25">
      <c r="B101" s="52"/>
      <c r="C101" s="52"/>
      <c r="G101" s="52"/>
      <c r="H101" s="52"/>
      <c r="I101" s="53"/>
      <c r="J101" s="115"/>
      <c r="K101" s="105" t="s">
        <v>68</v>
      </c>
      <c r="L101" s="97" t="s">
        <v>69</v>
      </c>
      <c r="M101" s="98">
        <v>0</v>
      </c>
      <c r="N101" s="105" t="s">
        <v>68</v>
      </c>
      <c r="O101" s="97" t="s">
        <v>69</v>
      </c>
      <c r="P101" s="98">
        <v>0</v>
      </c>
      <c r="Q101" s="105" t="s">
        <v>68</v>
      </c>
      <c r="R101" s="97" t="s">
        <v>69</v>
      </c>
      <c r="S101" s="98">
        <v>0</v>
      </c>
      <c r="T101" s="105" t="s">
        <v>68</v>
      </c>
      <c r="U101" s="97" t="s">
        <v>69</v>
      </c>
      <c r="V101" s="98">
        <v>0</v>
      </c>
      <c r="W101" s="105" t="s">
        <v>68</v>
      </c>
      <c r="X101" s="97" t="s">
        <v>69</v>
      </c>
      <c r="Y101" s="98">
        <v>5000000</v>
      </c>
      <c r="Z101" s="105" t="s">
        <v>68</v>
      </c>
      <c r="AA101" s="97" t="s">
        <v>69</v>
      </c>
      <c r="AB101" s="98">
        <v>5000000</v>
      </c>
      <c r="AC101" s="105" t="s">
        <v>68</v>
      </c>
      <c r="AD101" s="97" t="s">
        <v>69</v>
      </c>
      <c r="AE101" s="98">
        <v>5000000</v>
      </c>
      <c r="AF101" s="105" t="s">
        <v>68</v>
      </c>
      <c r="AG101" s="97" t="s">
        <v>69</v>
      </c>
      <c r="AH101" s="98">
        <v>5000000</v>
      </c>
      <c r="AI101" s="105" t="s">
        <v>68</v>
      </c>
      <c r="AJ101" s="97" t="s">
        <v>69</v>
      </c>
      <c r="AK101" s="98">
        <v>5000000</v>
      </c>
      <c r="AL101" s="105" t="s">
        <v>68</v>
      </c>
      <c r="AM101" s="97" t="s">
        <v>69</v>
      </c>
      <c r="AN101" s="98">
        <v>5000000</v>
      </c>
      <c r="AO101" s="105" t="s">
        <v>68</v>
      </c>
      <c r="AP101" s="97" t="s">
        <v>69</v>
      </c>
      <c r="AQ101" s="111">
        <v>5000000</v>
      </c>
      <c r="AR101" s="105" t="s">
        <v>68</v>
      </c>
      <c r="AS101" s="97" t="s">
        <v>69</v>
      </c>
      <c r="AT101" s="111">
        <v>5000000</v>
      </c>
    </row>
    <row r="102" spans="2:46" x14ac:dyDescent="0.25">
      <c r="B102" s="52"/>
      <c r="C102" s="52"/>
      <c r="G102" s="52"/>
      <c r="H102" s="52"/>
      <c r="I102" s="53"/>
      <c r="J102" s="116"/>
      <c r="K102" s="99" t="s">
        <v>70</v>
      </c>
      <c r="L102" s="100" t="s">
        <v>71</v>
      </c>
      <c r="M102" s="101">
        <v>0</v>
      </c>
      <c r="N102" s="99" t="s">
        <v>70</v>
      </c>
      <c r="O102" s="100" t="s">
        <v>71</v>
      </c>
      <c r="P102" s="101">
        <v>0</v>
      </c>
      <c r="Q102" s="99" t="s">
        <v>70</v>
      </c>
      <c r="R102" s="100" t="s">
        <v>71</v>
      </c>
      <c r="S102" s="101">
        <v>0</v>
      </c>
      <c r="T102" s="99" t="s">
        <v>70</v>
      </c>
      <c r="U102" s="100" t="s">
        <v>71</v>
      </c>
      <c r="V102" s="101">
        <v>0</v>
      </c>
      <c r="W102" s="99" t="s">
        <v>70</v>
      </c>
      <c r="X102" s="100" t="s">
        <v>71</v>
      </c>
      <c r="Y102" s="101">
        <v>0</v>
      </c>
      <c r="Z102" s="99" t="s">
        <v>70</v>
      </c>
      <c r="AA102" s="100" t="s">
        <v>71</v>
      </c>
      <c r="AB102" s="101">
        <v>0</v>
      </c>
      <c r="AC102" s="99" t="s">
        <v>70</v>
      </c>
      <c r="AD102" s="100" t="s">
        <v>71</v>
      </c>
      <c r="AE102" s="101">
        <v>0</v>
      </c>
      <c r="AF102" s="99" t="s">
        <v>70</v>
      </c>
      <c r="AG102" s="100" t="s">
        <v>71</v>
      </c>
      <c r="AH102" s="101">
        <v>0</v>
      </c>
      <c r="AI102" s="99" t="s">
        <v>70</v>
      </c>
      <c r="AJ102" s="100" t="s">
        <v>71</v>
      </c>
      <c r="AK102" s="101">
        <v>0</v>
      </c>
      <c r="AL102" s="99" t="s">
        <v>70</v>
      </c>
      <c r="AM102" s="100" t="s">
        <v>71</v>
      </c>
      <c r="AN102" s="101">
        <v>0</v>
      </c>
      <c r="AO102" s="99" t="s">
        <v>70</v>
      </c>
      <c r="AP102" s="100" t="s">
        <v>71</v>
      </c>
      <c r="AQ102" s="112">
        <v>-5000000</v>
      </c>
      <c r="AR102" s="99" t="s">
        <v>70</v>
      </c>
      <c r="AS102" s="100" t="s">
        <v>71</v>
      </c>
      <c r="AT102" s="112">
        <v>-5000000</v>
      </c>
    </row>
    <row r="103" spans="2:46" x14ac:dyDescent="0.25">
      <c r="B103" s="52"/>
      <c r="C103" s="52"/>
      <c r="G103" s="52"/>
      <c r="H103" s="52"/>
      <c r="I103" s="53"/>
      <c r="J103" s="117" t="s">
        <v>82</v>
      </c>
      <c r="K103" s="105" t="s">
        <v>72</v>
      </c>
      <c r="L103" s="97" t="s">
        <v>73</v>
      </c>
      <c r="M103" s="98">
        <v>10000000</v>
      </c>
      <c r="N103" s="105" t="s">
        <v>72</v>
      </c>
      <c r="O103" s="97" t="s">
        <v>73</v>
      </c>
      <c r="P103" s="98">
        <v>10000000</v>
      </c>
      <c r="Q103" s="105" t="s">
        <v>72</v>
      </c>
      <c r="R103" s="97" t="s">
        <v>73</v>
      </c>
      <c r="S103" s="98">
        <v>10000000</v>
      </c>
      <c r="T103" s="105" t="s">
        <v>72</v>
      </c>
      <c r="U103" s="97" t="s">
        <v>73</v>
      </c>
      <c r="V103" s="98">
        <v>10000000</v>
      </c>
      <c r="W103" s="105" t="s">
        <v>72</v>
      </c>
      <c r="X103" s="97" t="s">
        <v>73</v>
      </c>
      <c r="Y103" s="98">
        <v>10000000</v>
      </c>
      <c r="Z103" s="105" t="s">
        <v>72</v>
      </c>
      <c r="AA103" s="97" t="s">
        <v>73</v>
      </c>
      <c r="AB103" s="98">
        <v>10000000</v>
      </c>
      <c r="AC103" s="105" t="s">
        <v>72</v>
      </c>
      <c r="AD103" s="97" t="s">
        <v>73</v>
      </c>
      <c r="AE103" s="98">
        <v>10000000</v>
      </c>
      <c r="AF103" s="105" t="s">
        <v>72</v>
      </c>
      <c r="AG103" s="97" t="s">
        <v>73</v>
      </c>
      <c r="AH103" s="98">
        <v>10000000</v>
      </c>
      <c r="AI103" s="105" t="s">
        <v>72</v>
      </c>
      <c r="AJ103" s="97" t="s">
        <v>73</v>
      </c>
      <c r="AK103" s="98">
        <v>10000000</v>
      </c>
      <c r="AL103" s="105" t="s">
        <v>72</v>
      </c>
      <c r="AM103" s="97" t="s">
        <v>73</v>
      </c>
      <c r="AN103" s="98">
        <v>10000000</v>
      </c>
      <c r="AO103" s="105" t="s">
        <v>72</v>
      </c>
      <c r="AP103" s="97" t="s">
        <v>73</v>
      </c>
      <c r="AQ103" s="111">
        <v>10000000</v>
      </c>
      <c r="AR103" s="105" t="s">
        <v>72</v>
      </c>
      <c r="AS103" s="97" t="s">
        <v>73</v>
      </c>
      <c r="AT103" s="111">
        <v>10000000</v>
      </c>
    </row>
    <row r="104" spans="2:46" x14ac:dyDescent="0.25">
      <c r="B104" s="52"/>
      <c r="C104" s="52"/>
      <c r="G104" s="52"/>
      <c r="H104" s="52"/>
      <c r="I104" s="53"/>
      <c r="J104" s="118"/>
      <c r="K104" s="105" t="s">
        <v>74</v>
      </c>
      <c r="L104" s="97" t="s">
        <v>75</v>
      </c>
      <c r="M104" s="98">
        <v>30000000</v>
      </c>
      <c r="N104" s="105" t="s">
        <v>74</v>
      </c>
      <c r="O104" s="97" t="s">
        <v>75</v>
      </c>
      <c r="P104" s="98">
        <v>50000000</v>
      </c>
      <c r="Q104" s="105" t="s">
        <v>74</v>
      </c>
      <c r="R104" s="97" t="s">
        <v>75</v>
      </c>
      <c r="S104" s="98">
        <v>50000000</v>
      </c>
      <c r="T104" s="105" t="s">
        <v>74</v>
      </c>
      <c r="U104" s="97" t="s">
        <v>75</v>
      </c>
      <c r="V104" s="98">
        <v>65000000</v>
      </c>
      <c r="W104" s="105" t="s">
        <v>74</v>
      </c>
      <c r="X104" s="97" t="s">
        <v>75</v>
      </c>
      <c r="Y104" s="98">
        <v>80000000</v>
      </c>
      <c r="Z104" s="105" t="s">
        <v>74</v>
      </c>
      <c r="AA104" s="97" t="s">
        <v>75</v>
      </c>
      <c r="AB104" s="98">
        <v>100000000</v>
      </c>
      <c r="AC104" s="105" t="s">
        <v>74</v>
      </c>
      <c r="AD104" s="97" t="s">
        <v>75</v>
      </c>
      <c r="AE104" s="98">
        <v>105000000</v>
      </c>
      <c r="AF104" s="105" t="s">
        <v>74</v>
      </c>
      <c r="AG104" s="97" t="s">
        <v>75</v>
      </c>
      <c r="AH104" s="98">
        <v>105000000</v>
      </c>
      <c r="AI104" s="105" t="s">
        <v>74</v>
      </c>
      <c r="AJ104" s="97" t="s">
        <v>75</v>
      </c>
      <c r="AK104" s="98">
        <v>110000000</v>
      </c>
      <c r="AL104" s="105" t="s">
        <v>74</v>
      </c>
      <c r="AM104" s="97" t="s">
        <v>75</v>
      </c>
      <c r="AN104" s="98">
        <v>115000000</v>
      </c>
      <c r="AO104" s="105" t="s">
        <v>74</v>
      </c>
      <c r="AP104" s="97" t="s">
        <v>75</v>
      </c>
      <c r="AQ104" s="111">
        <v>115000000</v>
      </c>
      <c r="AR104" s="105" t="s">
        <v>74</v>
      </c>
      <c r="AS104" s="97" t="s">
        <v>75</v>
      </c>
      <c r="AT104" s="111">
        <v>115000000</v>
      </c>
    </row>
    <row r="105" spans="2:46" x14ac:dyDescent="0.25">
      <c r="B105" s="52"/>
      <c r="C105" s="52"/>
      <c r="G105" s="52"/>
      <c r="H105" s="52"/>
      <c r="I105" s="53"/>
      <c r="J105" s="119"/>
      <c r="K105" s="99" t="s">
        <v>76</v>
      </c>
      <c r="L105" s="100" t="s">
        <v>77</v>
      </c>
      <c r="M105" s="101">
        <v>-10000000</v>
      </c>
      <c r="N105" s="99" t="s">
        <v>76</v>
      </c>
      <c r="O105" s="100" t="s">
        <v>77</v>
      </c>
      <c r="P105" s="101">
        <v>-15000000</v>
      </c>
      <c r="Q105" s="99" t="s">
        <v>76</v>
      </c>
      <c r="R105" s="100" t="s">
        <v>77</v>
      </c>
      <c r="S105" s="101">
        <v>-30000000</v>
      </c>
      <c r="T105" s="99" t="s">
        <v>76</v>
      </c>
      <c r="U105" s="100" t="s">
        <v>77</v>
      </c>
      <c r="V105" s="101">
        <v>-35000000</v>
      </c>
      <c r="W105" s="99" t="s">
        <v>76</v>
      </c>
      <c r="X105" s="100" t="s">
        <v>77</v>
      </c>
      <c r="Y105" s="101">
        <v>-45000000</v>
      </c>
      <c r="Z105" s="99" t="s">
        <v>76</v>
      </c>
      <c r="AA105" s="100" t="s">
        <v>77</v>
      </c>
      <c r="AB105" s="101">
        <v>-50000000</v>
      </c>
      <c r="AC105" s="99" t="s">
        <v>76</v>
      </c>
      <c r="AD105" s="100" t="s">
        <v>77</v>
      </c>
      <c r="AE105" s="101">
        <v>-55000000</v>
      </c>
      <c r="AF105" s="99" t="s">
        <v>76</v>
      </c>
      <c r="AG105" s="100" t="s">
        <v>77</v>
      </c>
      <c r="AH105" s="101">
        <v>-60000000</v>
      </c>
      <c r="AI105" s="99" t="s">
        <v>76</v>
      </c>
      <c r="AJ105" s="100" t="s">
        <v>77</v>
      </c>
      <c r="AK105" s="101">
        <v>-75000000</v>
      </c>
      <c r="AL105" s="99" t="s">
        <v>76</v>
      </c>
      <c r="AM105" s="100" t="s">
        <v>77</v>
      </c>
      <c r="AN105" s="101">
        <v>-90000000</v>
      </c>
      <c r="AO105" s="99" t="s">
        <v>76</v>
      </c>
      <c r="AP105" s="100" t="s">
        <v>77</v>
      </c>
      <c r="AQ105" s="112">
        <v>-95000000</v>
      </c>
      <c r="AR105" s="99" t="s">
        <v>76</v>
      </c>
      <c r="AS105" s="100" t="s">
        <v>77</v>
      </c>
      <c r="AT105" s="112">
        <v>-105000000</v>
      </c>
    </row>
    <row r="106" spans="2:46" ht="15.75" thickBot="1" x14ac:dyDescent="0.3">
      <c r="I106" s="54"/>
      <c r="J106" s="54"/>
      <c r="L106" s="55" t="s">
        <v>118</v>
      </c>
      <c r="M106" s="106">
        <f>SUM(M91:M105)</f>
        <v>95000000</v>
      </c>
      <c r="O106" s="55" t="s">
        <v>125</v>
      </c>
      <c r="P106" s="106">
        <f>SUM(P91:P105)</f>
        <v>120000000</v>
      </c>
      <c r="R106" s="55" t="s">
        <v>127</v>
      </c>
      <c r="S106" s="106">
        <f>SUM(S91:S105)</f>
        <v>80000000</v>
      </c>
      <c r="U106" s="55" t="s">
        <v>134</v>
      </c>
      <c r="V106" s="106">
        <f>SUM(V91:V105)</f>
        <v>110000000</v>
      </c>
      <c r="X106" s="55" t="s">
        <v>142</v>
      </c>
      <c r="Y106" s="106">
        <f>SUM(Y91:Y105)</f>
        <v>125000000</v>
      </c>
      <c r="AA106" s="55" t="s">
        <v>152</v>
      </c>
      <c r="AB106" s="106">
        <f>SUM(AB91:AB105)</f>
        <v>155000000</v>
      </c>
      <c r="AD106" s="55" t="s">
        <v>157</v>
      </c>
      <c r="AE106" s="106">
        <f>SUM(AE91:AE105)</f>
        <v>155000000</v>
      </c>
      <c r="AG106" s="55" t="s">
        <v>161</v>
      </c>
      <c r="AH106" s="106">
        <f>SUM(AH91:AH105)</f>
        <v>150000000</v>
      </c>
      <c r="AJ106" s="55" t="s">
        <v>165</v>
      </c>
      <c r="AK106" s="106">
        <f>SUM(AK91:AK105)</f>
        <v>135000000</v>
      </c>
      <c r="AM106" s="55" t="s">
        <v>170</v>
      </c>
      <c r="AN106" s="106">
        <f>SUM(AN91:AN105)</f>
        <v>130000000</v>
      </c>
      <c r="AP106" s="55" t="s">
        <v>173</v>
      </c>
      <c r="AQ106" s="113">
        <f>SUM(AQ91:AQ105)</f>
        <v>120000000</v>
      </c>
      <c r="AS106" s="55" t="s">
        <v>175</v>
      </c>
      <c r="AT106" s="113">
        <f>SUM(AT91:AT105)</f>
        <v>100000000</v>
      </c>
    </row>
    <row r="107" spans="2:46" ht="15.75" thickTop="1" x14ac:dyDescent="0.25"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</row>
    <row r="108" spans="2:46" ht="15.75" thickBot="1" x14ac:dyDescent="0.3">
      <c r="B108" s="34"/>
      <c r="C108" s="34"/>
      <c r="D108" s="34"/>
      <c r="E108" s="34"/>
      <c r="F108" s="35"/>
      <c r="G108" s="34"/>
      <c r="H108" s="3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</row>
    <row r="109" spans="2:46" x14ac:dyDescent="0.25">
      <c r="B109" s="56"/>
      <c r="C109" s="57"/>
      <c r="D109" s="58"/>
      <c r="E109" s="58"/>
      <c r="F109" s="59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</row>
    <row r="110" spans="2:46" x14ac:dyDescent="0.25">
      <c r="B110" s="60" t="s">
        <v>21</v>
      </c>
      <c r="C110" s="61"/>
      <c r="D110" s="62"/>
      <c r="E110" s="62"/>
      <c r="F110" s="59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  <c r="AO110" s="7"/>
      <c r="AP110" s="7"/>
      <c r="AQ110" s="37"/>
      <c r="AR110" s="7"/>
      <c r="AS110" s="7"/>
      <c r="AT110" s="37"/>
    </row>
    <row r="111" spans="2:46" x14ac:dyDescent="0.25">
      <c r="B111" s="63"/>
      <c r="C111" s="64"/>
      <c r="D111" s="34"/>
      <c r="E111" s="34"/>
      <c r="F111" s="59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</row>
    <row r="112" spans="2:46" x14ac:dyDescent="0.25">
      <c r="B112" s="63" t="s">
        <v>22</v>
      </c>
      <c r="C112" s="64"/>
      <c r="D112" s="34"/>
      <c r="E112" s="65">
        <v>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  <c r="AF112" s="7"/>
      <c r="AG112" s="7"/>
      <c r="AH112" s="37"/>
      <c r="AI112" s="7"/>
      <c r="AJ112" s="7"/>
      <c r="AK112" s="37"/>
      <c r="AL112" s="7"/>
      <c r="AM112" s="7"/>
      <c r="AN112" s="37"/>
      <c r="AO112" s="7"/>
      <c r="AP112" s="7"/>
      <c r="AQ112" s="37"/>
      <c r="AR112" s="7"/>
      <c r="AS112" s="7"/>
      <c r="AT112" s="37"/>
    </row>
    <row r="113" spans="2:46" x14ac:dyDescent="0.25">
      <c r="B113" s="63" t="s">
        <v>23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  <c r="AL113" s="7"/>
      <c r="AM113" s="7"/>
      <c r="AN113" s="37"/>
      <c r="AO113" s="7"/>
      <c r="AP113" s="7"/>
      <c r="AQ113" s="37"/>
      <c r="AR113" s="7"/>
      <c r="AS113" s="7"/>
      <c r="AT113" s="37"/>
    </row>
    <row r="114" spans="2:46" x14ac:dyDescent="0.25">
      <c r="B114" s="63" t="s">
        <v>24</v>
      </c>
      <c r="C114" s="64"/>
      <c r="D114" s="34"/>
      <c r="E114" s="65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</row>
    <row r="115" spans="2:46" x14ac:dyDescent="0.25">
      <c r="B115" s="63" t="s">
        <v>25</v>
      </c>
      <c r="C115" s="64"/>
      <c r="D115" s="34"/>
      <c r="E115" s="65">
        <v>0</v>
      </c>
      <c r="F115" s="66"/>
      <c r="G115" s="35"/>
      <c r="H115" s="34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</row>
    <row r="116" spans="2:46" x14ac:dyDescent="0.25">
      <c r="B116" s="63" t="s">
        <v>26</v>
      </c>
      <c r="C116" s="64"/>
      <c r="D116" s="34"/>
      <c r="E116" s="65">
        <v>0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</row>
    <row r="117" spans="2:46" x14ac:dyDescent="0.25">
      <c r="B117" s="63" t="s">
        <v>44</v>
      </c>
      <c r="C117" s="64"/>
      <c r="D117" s="34"/>
      <c r="E117" s="65">
        <v>0</v>
      </c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</row>
    <row r="118" spans="2:46" x14ac:dyDescent="0.25">
      <c r="B118" s="63" t="s">
        <v>27</v>
      </c>
      <c r="C118" s="64"/>
      <c r="D118" s="34"/>
      <c r="E118" s="65">
        <v>0</v>
      </c>
      <c r="F118" s="66"/>
      <c r="G118" s="35"/>
      <c r="H118" s="34"/>
      <c r="K118" s="7"/>
      <c r="L118" s="7"/>
      <c r="M118" s="37"/>
      <c r="N118" s="7"/>
      <c r="O118" s="7"/>
      <c r="P118" s="37"/>
      <c r="Q118" s="7"/>
      <c r="R118" s="7"/>
      <c r="S118" s="37"/>
      <c r="T118" s="7"/>
      <c r="U118" s="7"/>
      <c r="V118" s="37"/>
      <c r="W118" s="7"/>
      <c r="X118" s="7"/>
      <c r="Y118" s="37"/>
      <c r="Z118" s="7"/>
      <c r="AA118" s="7"/>
      <c r="AB118" s="37"/>
      <c r="AC118" s="7"/>
      <c r="AD118" s="7"/>
      <c r="AE118" s="37"/>
      <c r="AF118" s="7"/>
      <c r="AG118" s="7"/>
      <c r="AH118" s="37"/>
      <c r="AI118" s="7"/>
      <c r="AJ118" s="7"/>
      <c r="AK118" s="37"/>
      <c r="AL118" s="7"/>
      <c r="AM118" s="7"/>
      <c r="AN118" s="37"/>
      <c r="AO118" s="7"/>
      <c r="AP118" s="7"/>
      <c r="AQ118" s="37"/>
      <c r="AR118" s="7"/>
      <c r="AS118" s="7"/>
      <c r="AT118" s="37"/>
    </row>
    <row r="119" spans="2:46" x14ac:dyDescent="0.25">
      <c r="B119" s="63" t="s">
        <v>36</v>
      </c>
      <c r="C119" s="64"/>
      <c r="D119" s="34"/>
      <c r="E119" s="65">
        <v>0</v>
      </c>
      <c r="F119" s="66"/>
      <c r="G119" s="35"/>
      <c r="H119" s="34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</row>
    <row r="120" spans="2:46" x14ac:dyDescent="0.25">
      <c r="B120" s="63" t="s">
        <v>28</v>
      </c>
      <c r="C120" s="64"/>
      <c r="D120" s="34"/>
      <c r="E120" s="65">
        <v>0</v>
      </c>
      <c r="F120" s="66"/>
      <c r="G120" s="35"/>
      <c r="H120" s="34"/>
      <c r="K120" s="7"/>
      <c r="L120" s="7"/>
      <c r="M120" s="37"/>
      <c r="N120" s="7"/>
      <c r="O120" s="7"/>
      <c r="P120" s="37"/>
      <c r="Q120" s="7"/>
      <c r="R120" s="7"/>
      <c r="S120" s="37"/>
      <c r="T120" s="7"/>
      <c r="U120" s="7"/>
      <c r="V120" s="37"/>
      <c r="W120" s="7"/>
      <c r="X120" s="7"/>
      <c r="Y120" s="37"/>
      <c r="Z120" s="7"/>
      <c r="AA120" s="7"/>
      <c r="AB120" s="37"/>
      <c r="AC120" s="7"/>
      <c r="AD120" s="7"/>
      <c r="AE120" s="37"/>
      <c r="AF120" s="7"/>
      <c r="AG120" s="7"/>
      <c r="AH120" s="37"/>
      <c r="AI120" s="7"/>
      <c r="AJ120" s="7"/>
      <c r="AK120" s="37"/>
      <c r="AL120" s="7"/>
      <c r="AM120" s="7"/>
      <c r="AN120" s="37"/>
      <c r="AO120" s="7"/>
      <c r="AP120" s="7"/>
      <c r="AQ120" s="37"/>
      <c r="AR120" s="7"/>
      <c r="AS120" s="7"/>
      <c r="AT120" s="37"/>
    </row>
    <row r="121" spans="2:46" x14ac:dyDescent="0.25">
      <c r="B121" s="63" t="s">
        <v>29</v>
      </c>
      <c r="C121" s="64"/>
      <c r="D121" s="34"/>
      <c r="E121" s="65">
        <v>0</v>
      </c>
      <c r="F121" s="66"/>
      <c r="G121" s="35"/>
      <c r="H121" s="34"/>
      <c r="K121" s="7"/>
      <c r="L121" s="7"/>
      <c r="M121" s="37"/>
      <c r="N121" s="7"/>
      <c r="O121" s="7"/>
      <c r="P121" s="37"/>
      <c r="Q121" s="7"/>
      <c r="R121" s="7"/>
      <c r="S121" s="37"/>
      <c r="T121" s="7"/>
      <c r="U121" s="7"/>
      <c r="V121" s="37"/>
      <c r="W121" s="7"/>
      <c r="X121" s="7"/>
      <c r="Y121" s="37"/>
      <c r="Z121" s="7"/>
      <c r="AA121" s="7"/>
      <c r="AB121" s="37"/>
      <c r="AC121" s="7"/>
      <c r="AD121" s="7"/>
      <c r="AE121" s="37"/>
      <c r="AF121" s="7"/>
      <c r="AG121" s="7"/>
      <c r="AH121" s="37"/>
      <c r="AI121" s="7"/>
      <c r="AJ121" s="7"/>
      <c r="AK121" s="37"/>
      <c r="AL121" s="7"/>
      <c r="AM121" s="7"/>
      <c r="AN121" s="37"/>
      <c r="AO121" s="7"/>
      <c r="AP121" s="7"/>
      <c r="AQ121" s="37"/>
      <c r="AR121" s="7"/>
      <c r="AS121" s="7"/>
      <c r="AT121" s="37"/>
    </row>
    <row r="122" spans="2:46" ht="15.75" thickBot="1" x14ac:dyDescent="0.3">
      <c r="B122" s="63" t="s">
        <v>41</v>
      </c>
      <c r="C122" s="64"/>
      <c r="D122" s="34"/>
      <c r="E122" s="67">
        <v>0</v>
      </c>
      <c r="F122" s="66"/>
      <c r="G122" s="35"/>
      <c r="H122" s="34"/>
      <c r="K122" s="7"/>
      <c r="L122" s="7"/>
      <c r="M122" s="37"/>
      <c r="N122" s="7"/>
      <c r="O122" s="7"/>
      <c r="P122" s="37"/>
      <c r="Q122" s="7"/>
      <c r="R122" s="7"/>
      <c r="S122" s="37"/>
      <c r="T122" s="7"/>
      <c r="U122" s="7"/>
      <c r="V122" s="37"/>
      <c r="W122" s="7"/>
      <c r="X122" s="7"/>
      <c r="Y122" s="37"/>
      <c r="Z122" s="7"/>
      <c r="AA122" s="7"/>
      <c r="AB122" s="37"/>
      <c r="AC122" s="7"/>
      <c r="AD122" s="7"/>
      <c r="AE122" s="37"/>
      <c r="AF122" s="7"/>
      <c r="AG122" s="7"/>
      <c r="AH122" s="37"/>
      <c r="AI122" s="7"/>
      <c r="AJ122" s="7"/>
      <c r="AK122" s="37"/>
      <c r="AL122" s="7"/>
      <c r="AM122" s="7"/>
      <c r="AN122" s="37"/>
      <c r="AO122" s="7"/>
      <c r="AP122" s="7"/>
      <c r="AQ122" s="37"/>
      <c r="AR122" s="7"/>
      <c r="AS122" s="7"/>
      <c r="AT122" s="37"/>
    </row>
    <row r="123" spans="2:46" x14ac:dyDescent="0.25">
      <c r="B123" s="63"/>
      <c r="C123" s="64"/>
      <c r="D123" s="34"/>
      <c r="E123" s="65"/>
      <c r="F123" s="66"/>
      <c r="G123" s="35"/>
      <c r="H123" s="34"/>
      <c r="K123" s="7"/>
      <c r="L123" s="7"/>
      <c r="M123" s="37"/>
      <c r="N123" s="7"/>
      <c r="O123" s="7"/>
      <c r="P123" s="37"/>
      <c r="Q123" s="7"/>
      <c r="R123" s="7"/>
      <c r="S123" s="37"/>
      <c r="T123" s="7"/>
      <c r="U123" s="7"/>
      <c r="V123" s="37"/>
      <c r="W123" s="7"/>
      <c r="X123" s="7"/>
      <c r="Y123" s="37"/>
      <c r="Z123" s="7"/>
      <c r="AA123" s="7"/>
      <c r="AB123" s="37"/>
      <c r="AC123" s="7"/>
      <c r="AD123" s="7"/>
      <c r="AE123" s="37"/>
      <c r="AF123" s="7"/>
      <c r="AG123" s="7"/>
      <c r="AH123" s="37"/>
      <c r="AI123" s="7"/>
      <c r="AJ123" s="7"/>
      <c r="AK123" s="37"/>
      <c r="AL123" s="7"/>
      <c r="AM123" s="7"/>
      <c r="AN123" s="37"/>
      <c r="AO123" s="7"/>
      <c r="AP123" s="7"/>
      <c r="AQ123" s="37"/>
      <c r="AR123" s="7"/>
      <c r="AS123" s="7"/>
      <c r="AT123" s="37"/>
    </row>
    <row r="124" spans="2:46" ht="15.75" thickBot="1" x14ac:dyDescent="0.3">
      <c r="B124" s="63"/>
      <c r="C124" s="64"/>
      <c r="D124" s="34"/>
      <c r="E124" s="67">
        <f>SUM(E112:E122)</f>
        <v>0</v>
      </c>
      <c r="F124" s="66"/>
      <c r="G124" s="35"/>
      <c r="H124" s="3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</row>
    <row r="125" spans="2:46" x14ac:dyDescent="0.25">
      <c r="B125" s="63"/>
      <c r="C125" s="64"/>
      <c r="D125" s="34"/>
      <c r="E125" s="65"/>
      <c r="F125" s="66"/>
      <c r="G125" s="35"/>
      <c r="H125" s="3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</row>
    <row r="126" spans="2:46" x14ac:dyDescent="0.25">
      <c r="B126" s="68" t="s">
        <v>30</v>
      </c>
      <c r="C126" s="69"/>
      <c r="D126" s="70"/>
      <c r="E126" s="65"/>
      <c r="F126" s="66"/>
      <c r="G126" s="35"/>
      <c r="H126" s="3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</row>
    <row r="127" spans="2:46" x14ac:dyDescent="0.25">
      <c r="B127" s="63" t="s">
        <v>31</v>
      </c>
      <c r="C127" s="64"/>
      <c r="D127" s="34"/>
      <c r="E127" s="65">
        <v>0</v>
      </c>
      <c r="F127" s="66"/>
      <c r="G127" s="35"/>
      <c r="H127" s="34"/>
      <c r="K127" s="7"/>
      <c r="L127" s="7"/>
      <c r="M127" s="37"/>
      <c r="N127" s="7"/>
      <c r="O127" s="7"/>
      <c r="P127" s="37"/>
      <c r="Q127" s="7"/>
      <c r="R127" s="7"/>
      <c r="S127" s="37"/>
      <c r="T127" s="7"/>
      <c r="U127" s="7"/>
      <c r="V127" s="37"/>
      <c r="W127" s="7"/>
      <c r="X127" s="7"/>
      <c r="Y127" s="37"/>
      <c r="Z127" s="7"/>
      <c r="AA127" s="7"/>
      <c r="AB127" s="37"/>
      <c r="AC127" s="7"/>
      <c r="AD127" s="7"/>
      <c r="AE127" s="37"/>
      <c r="AF127" s="7"/>
      <c r="AG127" s="7"/>
      <c r="AH127" s="37"/>
      <c r="AI127" s="7"/>
      <c r="AJ127" s="7"/>
      <c r="AK127" s="37"/>
      <c r="AL127" s="7"/>
      <c r="AM127" s="7"/>
      <c r="AN127" s="37"/>
      <c r="AO127" s="7"/>
      <c r="AP127" s="7"/>
      <c r="AQ127" s="37"/>
      <c r="AR127" s="7"/>
      <c r="AS127" s="7"/>
      <c r="AT127" s="37"/>
    </row>
    <row r="128" spans="2:46" x14ac:dyDescent="0.25">
      <c r="B128" s="63" t="s">
        <v>32</v>
      </c>
      <c r="C128" s="64"/>
      <c r="D128" s="34"/>
      <c r="E128" s="65">
        <v>0</v>
      </c>
      <c r="F128" s="66"/>
      <c r="G128" s="35"/>
      <c r="H128" s="34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</row>
    <row r="129" spans="2:46" x14ac:dyDescent="0.25">
      <c r="B129" s="63" t="s">
        <v>33</v>
      </c>
      <c r="C129" s="64"/>
      <c r="D129" s="34"/>
      <c r="E129" s="65">
        <v>0</v>
      </c>
      <c r="F129" s="66"/>
      <c r="G129" s="35"/>
      <c r="H129" s="34"/>
      <c r="K129" s="7"/>
      <c r="L129" s="7"/>
      <c r="M129" s="37"/>
      <c r="N129" s="7"/>
      <c r="O129" s="7"/>
      <c r="P129" s="37"/>
      <c r="Q129" s="7"/>
      <c r="R129" s="7"/>
      <c r="S129" s="37"/>
      <c r="T129" s="7"/>
      <c r="U129" s="7"/>
      <c r="V129" s="37"/>
      <c r="W129" s="7"/>
      <c r="X129" s="7"/>
      <c r="Y129" s="37"/>
      <c r="Z129" s="7"/>
      <c r="AA129" s="7"/>
      <c r="AB129" s="37"/>
      <c r="AC129" s="7"/>
      <c r="AD129" s="7"/>
      <c r="AE129" s="37"/>
      <c r="AF129" s="7"/>
      <c r="AG129" s="7"/>
      <c r="AH129" s="37"/>
      <c r="AI129" s="7"/>
      <c r="AJ129" s="7"/>
      <c r="AK129" s="37"/>
      <c r="AL129" s="7"/>
      <c r="AM129" s="7"/>
      <c r="AN129" s="37"/>
      <c r="AO129" s="7"/>
      <c r="AP129" s="7"/>
      <c r="AQ129" s="37"/>
      <c r="AR129" s="7"/>
      <c r="AS129" s="7"/>
      <c r="AT129" s="37"/>
    </row>
    <row r="130" spans="2:46" x14ac:dyDescent="0.25">
      <c r="B130" s="63" t="s">
        <v>34</v>
      </c>
      <c r="C130" s="64"/>
      <c r="D130" s="34"/>
      <c r="E130" s="65">
        <v>0</v>
      </c>
      <c r="F130" s="66"/>
      <c r="G130" s="35"/>
      <c r="H130" s="34"/>
      <c r="K130" s="7"/>
      <c r="L130" s="7"/>
      <c r="M130" s="37"/>
      <c r="N130" s="7"/>
      <c r="O130" s="7"/>
      <c r="P130" s="37"/>
      <c r="Q130" s="7"/>
      <c r="R130" s="7"/>
      <c r="S130" s="37"/>
      <c r="T130" s="7"/>
      <c r="U130" s="7"/>
      <c r="V130" s="37"/>
      <c r="W130" s="7"/>
      <c r="X130" s="7"/>
      <c r="Y130" s="37"/>
      <c r="Z130" s="7"/>
      <c r="AA130" s="7"/>
      <c r="AB130" s="37"/>
      <c r="AC130" s="7"/>
      <c r="AD130" s="7"/>
      <c r="AE130" s="37"/>
      <c r="AF130" s="7"/>
      <c r="AG130" s="7"/>
      <c r="AH130" s="37"/>
      <c r="AI130" s="7"/>
      <c r="AJ130" s="7"/>
      <c r="AK130" s="37"/>
      <c r="AL130" s="7"/>
      <c r="AM130" s="7"/>
      <c r="AN130" s="37"/>
      <c r="AO130" s="7"/>
      <c r="AP130" s="7"/>
      <c r="AQ130" s="37"/>
      <c r="AR130" s="7"/>
      <c r="AS130" s="7"/>
      <c r="AT130" s="37"/>
    </row>
    <row r="131" spans="2:46" x14ac:dyDescent="0.25">
      <c r="B131" s="63" t="s">
        <v>40</v>
      </c>
      <c r="C131" s="64"/>
      <c r="D131" s="34"/>
      <c r="E131" s="65">
        <v>0</v>
      </c>
      <c r="F131" s="66"/>
      <c r="G131" s="35"/>
      <c r="H131" s="34"/>
      <c r="K131" s="7"/>
      <c r="L131" s="7"/>
      <c r="M131" s="37"/>
      <c r="N131" s="7"/>
      <c r="O131" s="7"/>
      <c r="P131" s="37"/>
      <c r="Q131" s="7"/>
      <c r="R131" s="7"/>
      <c r="S131" s="37"/>
      <c r="T131" s="7"/>
      <c r="U131" s="7"/>
      <c r="V131" s="37"/>
      <c r="W131" s="7"/>
      <c r="X131" s="7"/>
      <c r="Y131" s="37"/>
      <c r="Z131" s="7"/>
      <c r="AA131" s="7"/>
      <c r="AB131" s="37"/>
      <c r="AC131" s="7"/>
      <c r="AD131" s="7"/>
      <c r="AE131" s="37"/>
      <c r="AF131" s="7"/>
      <c r="AG131" s="7"/>
      <c r="AH131" s="37"/>
      <c r="AI131" s="7"/>
      <c r="AJ131" s="7"/>
      <c r="AK131" s="37"/>
      <c r="AL131" s="7"/>
      <c r="AM131" s="7"/>
      <c r="AN131" s="37"/>
      <c r="AO131" s="7"/>
      <c r="AP131" s="7"/>
      <c r="AQ131" s="37"/>
      <c r="AR131" s="7"/>
      <c r="AS131" s="7"/>
      <c r="AT131" s="37"/>
    </row>
    <row r="132" spans="2:46" x14ac:dyDescent="0.25">
      <c r="B132" s="63" t="s">
        <v>29</v>
      </c>
      <c r="C132" s="64"/>
      <c r="D132" s="34"/>
      <c r="E132" s="65">
        <v>0</v>
      </c>
      <c r="F132" s="66"/>
      <c r="G132" s="35"/>
      <c r="H132" s="34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</row>
    <row r="133" spans="2:46" ht="15.75" thickBot="1" x14ac:dyDescent="0.3">
      <c r="B133" s="66"/>
      <c r="F133" s="66"/>
      <c r="G133" s="35"/>
      <c r="H133" s="34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</row>
    <row r="134" spans="2:46" ht="15.75" thickBot="1" x14ac:dyDescent="0.3">
      <c r="B134" s="68" t="s">
        <v>35</v>
      </c>
      <c r="C134" s="69"/>
      <c r="D134" s="70"/>
      <c r="E134" s="71">
        <f>E124-E129-E130-E131-E127-E128-E132</f>
        <v>0</v>
      </c>
      <c r="F134" s="66"/>
      <c r="G134" s="35"/>
      <c r="H134" s="34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</row>
    <row r="135" spans="2:46" ht="16.5" thickTop="1" thickBot="1" x14ac:dyDescent="0.3">
      <c r="B135" s="68"/>
      <c r="C135" s="69"/>
      <c r="D135" s="34"/>
      <c r="E135" s="34"/>
      <c r="F135" s="72"/>
      <c r="G135" s="34"/>
      <c r="H135" s="36"/>
      <c r="K135" s="7"/>
      <c r="L135" s="7"/>
      <c r="M135" s="37"/>
      <c r="N135" s="7"/>
      <c r="O135" s="7"/>
      <c r="P135" s="37"/>
      <c r="Q135" s="7"/>
      <c r="R135" s="7"/>
      <c r="S135" s="37"/>
      <c r="T135" s="7"/>
      <c r="U135" s="7"/>
      <c r="V135" s="37"/>
      <c r="W135" s="7"/>
      <c r="X135" s="7"/>
      <c r="Y135" s="37"/>
      <c r="Z135" s="7"/>
      <c r="AA135" s="7"/>
      <c r="AB135" s="37"/>
      <c r="AC135" s="7"/>
      <c r="AD135" s="7"/>
      <c r="AE135" s="37"/>
      <c r="AF135" s="7"/>
      <c r="AG135" s="7"/>
      <c r="AH135" s="37"/>
      <c r="AI135" s="7"/>
      <c r="AJ135" s="7"/>
      <c r="AK135" s="37"/>
      <c r="AL135" s="7"/>
      <c r="AM135" s="7"/>
      <c r="AN135" s="37"/>
      <c r="AO135" s="7"/>
      <c r="AP135" s="7"/>
      <c r="AQ135" s="37"/>
      <c r="AR135" s="7"/>
      <c r="AS135" s="7"/>
      <c r="AT135" s="37"/>
    </row>
    <row r="136" spans="2:46" x14ac:dyDescent="0.25">
      <c r="B136" s="73"/>
      <c r="C136" s="73"/>
      <c r="D136" s="58"/>
      <c r="E136" s="58"/>
      <c r="F136" s="74"/>
      <c r="G136" s="34"/>
      <c r="H136" s="36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</row>
    <row r="137" spans="2:46" x14ac:dyDescent="0.25">
      <c r="B137" s="69"/>
      <c r="C137" s="69"/>
      <c r="D137" s="70"/>
      <c r="E137" s="70"/>
      <c r="F137" s="74"/>
      <c r="G137" s="34"/>
      <c r="H137" s="36"/>
    </row>
    <row r="138" spans="2:46" x14ac:dyDescent="0.25">
      <c r="B138" s="34"/>
      <c r="C138" s="34"/>
      <c r="D138" s="34"/>
      <c r="E138" s="34"/>
      <c r="F138" s="35"/>
      <c r="G138" s="34"/>
      <c r="H138" s="36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</row>
  </sheetData>
  <mergeCells count="6">
    <mergeCell ref="A4:H4"/>
    <mergeCell ref="J91:J93"/>
    <mergeCell ref="J94:J96"/>
    <mergeCell ref="J97:J99"/>
    <mergeCell ref="J100:J102"/>
    <mergeCell ref="J103:J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/>
      <c r="P6" s="28">
        <f>M6+N6-O6</f>
        <v>0</v>
      </c>
    </row>
    <row r="7" spans="1:16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</row>
    <row r="8" spans="1:16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/>
      <c r="P8" s="28">
        <f t="shared" ref="P8:P9" si="1">M8+N8-O8</f>
        <v>0</v>
      </c>
    </row>
    <row r="9" spans="1:16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26027.4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</row>
    <row r="10" spans="1:16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</row>
    <row r="11" spans="1:16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14353.42</v>
      </c>
      <c r="J11" s="85"/>
      <c r="K11" s="27">
        <v>5000000</v>
      </c>
      <c r="L11" s="85"/>
      <c r="M11" s="28">
        <f t="shared" ref="M11:M23" si="2">J11+K11-L11</f>
        <v>5000000</v>
      </c>
      <c r="N11" s="86"/>
      <c r="O11" s="85">
        <v>5000000</v>
      </c>
      <c r="P11" s="28">
        <f t="shared" ref="P11:P23" si="3">M11+N11-O11</f>
        <v>0</v>
      </c>
    </row>
    <row r="12" spans="1:16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16972.599999999999</v>
      </c>
      <c r="J12" s="85"/>
      <c r="K12" s="27">
        <v>5000000</v>
      </c>
      <c r="L12" s="85"/>
      <c r="M12" s="28">
        <f t="shared" si="2"/>
        <v>5000000</v>
      </c>
      <c r="N12" s="86"/>
      <c r="O12" s="85">
        <v>5000000</v>
      </c>
      <c r="P12" s="28">
        <f t="shared" si="3"/>
        <v>0</v>
      </c>
    </row>
    <row r="13" spans="1:16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17465.75</v>
      </c>
      <c r="J13" s="85"/>
      <c r="K13" s="27">
        <v>5000000</v>
      </c>
      <c r="L13" s="85"/>
      <c r="M13" s="28">
        <f t="shared" si="2"/>
        <v>5000000</v>
      </c>
      <c r="N13" s="86"/>
      <c r="O13" s="85">
        <v>5000000</v>
      </c>
      <c r="P13" s="28">
        <f t="shared" si="3"/>
        <v>0</v>
      </c>
    </row>
    <row r="14" spans="1:16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18082.189999999999</v>
      </c>
      <c r="J14" s="85"/>
      <c r="K14" s="27">
        <v>5000000</v>
      </c>
      <c r="L14" s="85"/>
      <c r="M14" s="28">
        <f t="shared" si="2"/>
        <v>5000000</v>
      </c>
      <c r="N14" s="86"/>
      <c r="O14" s="85">
        <v>5000000</v>
      </c>
      <c r="P14" s="28">
        <f t="shared" si="3"/>
        <v>0</v>
      </c>
    </row>
    <row r="15" spans="1:16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35501.370000000003</v>
      </c>
      <c r="J15" s="85"/>
      <c r="K15" s="27">
        <v>10000000</v>
      </c>
      <c r="L15" s="85"/>
      <c r="M15" s="28">
        <f t="shared" si="2"/>
        <v>10000000</v>
      </c>
      <c r="N15" s="86"/>
      <c r="O15" s="85"/>
      <c r="P15" s="28">
        <f t="shared" si="3"/>
        <v>10000000</v>
      </c>
    </row>
    <row r="16" spans="1:16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55417.81</v>
      </c>
      <c r="J16" s="85"/>
      <c r="K16" s="27">
        <v>15000000</v>
      </c>
      <c r="L16" s="85"/>
      <c r="M16" s="28">
        <f t="shared" si="2"/>
        <v>15000000</v>
      </c>
      <c r="N16" s="86"/>
      <c r="O16" s="85"/>
      <c r="P16" s="28">
        <f t="shared" si="3"/>
        <v>15000000</v>
      </c>
    </row>
    <row r="17" spans="1:16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56691.78</v>
      </c>
      <c r="J17" s="85"/>
      <c r="K17" s="27">
        <v>15000000</v>
      </c>
      <c r="L17" s="85"/>
      <c r="M17" s="28">
        <f t="shared" si="2"/>
        <v>15000000</v>
      </c>
      <c r="N17" s="86"/>
      <c r="O17" s="85"/>
      <c r="P17" s="28">
        <f t="shared" si="3"/>
        <v>15000000</v>
      </c>
    </row>
    <row r="18" spans="1:16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18684.93</v>
      </c>
      <c r="J18" s="85"/>
      <c r="K18" s="27">
        <v>5000000</v>
      </c>
      <c r="L18" s="85"/>
      <c r="M18" s="28">
        <f t="shared" si="2"/>
        <v>5000000</v>
      </c>
      <c r="N18" s="86"/>
      <c r="O18" s="85"/>
      <c r="P18" s="28">
        <f t="shared" si="3"/>
        <v>5000000</v>
      </c>
    </row>
    <row r="19" spans="1:16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19109.59</v>
      </c>
      <c r="J19" s="85"/>
      <c r="K19" s="27">
        <v>5000000</v>
      </c>
      <c r="L19" s="85"/>
      <c r="M19" s="28">
        <f t="shared" si="2"/>
        <v>5000000</v>
      </c>
      <c r="N19" s="86"/>
      <c r="O19" s="85"/>
      <c r="P19" s="28">
        <f t="shared" si="3"/>
        <v>5000000</v>
      </c>
    </row>
    <row r="20" spans="1:16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19215.75</v>
      </c>
      <c r="J20" s="85"/>
      <c r="K20" s="27">
        <v>5000000</v>
      </c>
      <c r="L20" s="85"/>
      <c r="M20" s="28">
        <f t="shared" si="2"/>
        <v>5000000</v>
      </c>
      <c r="N20" s="86"/>
      <c r="O20" s="85"/>
      <c r="P20" s="28">
        <f t="shared" si="3"/>
        <v>5000000</v>
      </c>
    </row>
    <row r="21" spans="1:16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18684.93</v>
      </c>
      <c r="J21" s="85"/>
      <c r="K21" s="27">
        <v>5000000</v>
      </c>
      <c r="L21" s="85"/>
      <c r="M21" s="28">
        <f t="shared" si="2"/>
        <v>5000000</v>
      </c>
      <c r="N21" s="86"/>
      <c r="O21" s="85"/>
      <c r="P21" s="28">
        <f t="shared" si="3"/>
        <v>5000000</v>
      </c>
    </row>
    <row r="22" spans="1:16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18047.95</v>
      </c>
      <c r="J22" s="85"/>
      <c r="K22" s="27">
        <v>5000000</v>
      </c>
      <c r="L22" s="85"/>
      <c r="M22" s="28">
        <f t="shared" si="2"/>
        <v>5000000</v>
      </c>
      <c r="N22" s="86"/>
      <c r="O22" s="85"/>
      <c r="P22" s="28">
        <f t="shared" si="3"/>
        <v>5000000</v>
      </c>
    </row>
    <row r="23" spans="1:16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17878.080000000002</v>
      </c>
      <c r="J23" s="85"/>
      <c r="K23" s="27">
        <v>5000000</v>
      </c>
      <c r="L23" s="85"/>
      <c r="M23" s="28">
        <f t="shared" si="2"/>
        <v>5000000</v>
      </c>
      <c r="N23" s="86"/>
      <c r="O23" s="85"/>
      <c r="P23" s="28">
        <f t="shared" si="3"/>
        <v>5000000</v>
      </c>
    </row>
    <row r="24" spans="1:16" x14ac:dyDescent="0.25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</row>
    <row r="25" spans="1:16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84">
        <v>3131.51</v>
      </c>
      <c r="J25" s="85"/>
      <c r="K25" s="27"/>
      <c r="L25" s="85"/>
      <c r="M25" s="28">
        <f t="shared" ref="M25:M34" si="4">J25+K25-L25</f>
        <v>0</v>
      </c>
      <c r="N25" s="85">
        <v>5000000</v>
      </c>
      <c r="O25" s="85"/>
      <c r="P25" s="28">
        <f t="shared" ref="P25:P34" si="5">M25+N25-O25</f>
        <v>5000000</v>
      </c>
    </row>
    <row r="26" spans="1:16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84">
        <v>3221.92</v>
      </c>
      <c r="J26" s="85"/>
      <c r="K26" s="27"/>
      <c r="L26" s="85"/>
      <c r="M26" s="28">
        <f t="shared" si="4"/>
        <v>0</v>
      </c>
      <c r="N26" s="85">
        <v>5000000</v>
      </c>
      <c r="O26" s="85"/>
      <c r="P26" s="28">
        <f t="shared" si="5"/>
        <v>5000000</v>
      </c>
    </row>
    <row r="27" spans="1:16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84">
        <v>3287.67</v>
      </c>
      <c r="J27" s="85"/>
      <c r="K27" s="27"/>
      <c r="L27" s="85"/>
      <c r="M27" s="28">
        <f t="shared" si="4"/>
        <v>0</v>
      </c>
      <c r="N27" s="85">
        <v>5000000</v>
      </c>
      <c r="O27" s="85"/>
      <c r="P27" s="28">
        <f t="shared" si="5"/>
        <v>5000000</v>
      </c>
    </row>
    <row r="28" spans="1:16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84">
        <v>3238.36</v>
      </c>
      <c r="J28" s="85"/>
      <c r="K28" s="27"/>
      <c r="L28" s="85"/>
      <c r="M28" s="28">
        <f t="shared" si="4"/>
        <v>0</v>
      </c>
      <c r="N28" s="85">
        <v>5000000</v>
      </c>
      <c r="O28" s="85"/>
      <c r="P28" s="28">
        <f t="shared" si="5"/>
        <v>5000000</v>
      </c>
    </row>
    <row r="29" spans="1:16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84">
        <v>3308.22</v>
      </c>
      <c r="J29" s="85"/>
      <c r="K29" s="27"/>
      <c r="L29" s="85"/>
      <c r="M29" s="28">
        <f t="shared" si="4"/>
        <v>0</v>
      </c>
      <c r="N29" s="85">
        <v>5000000</v>
      </c>
      <c r="O29" s="85"/>
      <c r="P29" s="28">
        <f t="shared" si="5"/>
        <v>5000000</v>
      </c>
    </row>
    <row r="30" spans="1:16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84">
        <v>3254.79</v>
      </c>
      <c r="J30" s="85"/>
      <c r="K30" s="27"/>
      <c r="L30" s="85"/>
      <c r="M30" s="28">
        <f t="shared" si="4"/>
        <v>0</v>
      </c>
      <c r="N30" s="85">
        <v>5000000</v>
      </c>
      <c r="O30" s="85"/>
      <c r="P30" s="28">
        <f t="shared" si="5"/>
        <v>5000000</v>
      </c>
    </row>
    <row r="31" spans="1:16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84">
        <v>3369.86</v>
      </c>
      <c r="J31" s="85"/>
      <c r="K31" s="27"/>
      <c r="L31" s="85"/>
      <c r="M31" s="28">
        <f t="shared" si="4"/>
        <v>0</v>
      </c>
      <c r="N31" s="85">
        <v>5000000</v>
      </c>
      <c r="O31" s="85"/>
      <c r="P31" s="28">
        <f t="shared" si="5"/>
        <v>5000000</v>
      </c>
    </row>
    <row r="32" spans="1:16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84">
        <v>3205.48</v>
      </c>
      <c r="J32" s="85"/>
      <c r="K32" s="27"/>
      <c r="L32" s="85"/>
      <c r="M32" s="28">
        <f t="shared" si="4"/>
        <v>0</v>
      </c>
      <c r="N32" s="85">
        <v>5000000</v>
      </c>
      <c r="O32" s="85"/>
      <c r="P32" s="28">
        <f t="shared" si="5"/>
        <v>5000000</v>
      </c>
    </row>
    <row r="33" spans="1:16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84">
        <v>3287.67</v>
      </c>
      <c r="J33" s="85"/>
      <c r="K33" s="27"/>
      <c r="L33" s="85"/>
      <c r="M33" s="28">
        <f t="shared" si="4"/>
        <v>0</v>
      </c>
      <c r="N33" s="85">
        <v>5000000</v>
      </c>
      <c r="O33" s="85"/>
      <c r="P33" s="28">
        <f t="shared" si="5"/>
        <v>5000000</v>
      </c>
    </row>
    <row r="34" spans="1:16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84">
        <v>3390.41</v>
      </c>
      <c r="J34" s="85"/>
      <c r="K34" s="27"/>
      <c r="L34" s="85"/>
      <c r="M34" s="28">
        <f t="shared" si="4"/>
        <v>0</v>
      </c>
      <c r="N34" s="85">
        <v>5000000</v>
      </c>
      <c r="O34" s="85"/>
      <c r="P34" s="28">
        <f t="shared" si="5"/>
        <v>5000000</v>
      </c>
    </row>
    <row r="35" spans="1:16" ht="15.75" thickBot="1" x14ac:dyDescent="0.3">
      <c r="A35" s="79"/>
      <c r="B35" s="80"/>
      <c r="C35" s="80"/>
      <c r="D35" s="80"/>
      <c r="E35" s="80"/>
      <c r="F35" s="81"/>
      <c r="G35" s="82"/>
      <c r="H35" s="83"/>
      <c r="I35" s="84"/>
      <c r="J35" s="85"/>
      <c r="K35" s="86"/>
      <c r="L35" s="85"/>
      <c r="M35" s="87"/>
      <c r="N35" s="86"/>
      <c r="O35" s="85"/>
      <c r="P35" s="87"/>
    </row>
    <row r="36" spans="1:16" ht="15.75" thickBot="1" x14ac:dyDescent="0.3">
      <c r="A36" s="88" t="s">
        <v>19</v>
      </c>
      <c r="B36" s="89" t="s">
        <v>17</v>
      </c>
      <c r="C36" s="89"/>
      <c r="D36" s="89"/>
      <c r="E36" s="89"/>
      <c r="F36" s="90"/>
      <c r="G36" s="91"/>
      <c r="H36" s="92" t="s">
        <v>17</v>
      </c>
      <c r="I36" s="93">
        <f t="shared" ref="I36:P36" si="6">SUM(I5:I35)</f>
        <v>384829.43999999989</v>
      </c>
      <c r="J36" s="94">
        <f t="shared" si="6"/>
        <v>15000000</v>
      </c>
      <c r="K36" s="94">
        <f t="shared" si="6"/>
        <v>90000000</v>
      </c>
      <c r="L36" s="94">
        <f t="shared" si="6"/>
        <v>10000000</v>
      </c>
      <c r="M36" s="95">
        <f t="shared" si="6"/>
        <v>95000000</v>
      </c>
      <c r="N36" s="94">
        <f t="shared" si="6"/>
        <v>50000000</v>
      </c>
      <c r="O36" s="94">
        <f t="shared" si="6"/>
        <v>25000000</v>
      </c>
      <c r="P36" s="95">
        <f t="shared" si="6"/>
        <v>120000000</v>
      </c>
    </row>
    <row r="37" spans="1:16" ht="15.75" thickBot="1" x14ac:dyDescent="0.3">
      <c r="A37" s="38"/>
      <c r="B37" s="39"/>
      <c r="C37" s="39"/>
      <c r="D37" s="39"/>
      <c r="E37" s="39"/>
      <c r="F37" s="40"/>
      <c r="G37" s="39"/>
      <c r="H37" s="41"/>
      <c r="I37" s="42"/>
      <c r="J37" s="43"/>
      <c r="K37" s="43"/>
      <c r="L37" s="43"/>
      <c r="M37" s="44"/>
      <c r="N37" s="43"/>
      <c r="O37" s="43"/>
      <c r="P37" s="44"/>
    </row>
    <row r="38" spans="1:16" ht="15.75" thickBot="1" x14ac:dyDescent="0.3">
      <c r="A38" s="45" t="s">
        <v>20</v>
      </c>
      <c r="B38" s="46"/>
      <c r="C38" s="46"/>
      <c r="D38" s="46"/>
      <c r="E38" s="46"/>
      <c r="F38" s="47"/>
      <c r="G38" s="46" t="s">
        <v>17</v>
      </c>
      <c r="H38" s="48" t="s">
        <v>17</v>
      </c>
      <c r="I38" s="49">
        <f t="shared" ref="I38:P38" si="7">I36</f>
        <v>384829.43999999989</v>
      </c>
      <c r="J38" s="50">
        <f t="shared" si="7"/>
        <v>15000000</v>
      </c>
      <c r="K38" s="75">
        <f t="shared" si="7"/>
        <v>90000000</v>
      </c>
      <c r="L38" s="75">
        <f t="shared" si="7"/>
        <v>10000000</v>
      </c>
      <c r="M38" s="51">
        <f t="shared" si="7"/>
        <v>95000000</v>
      </c>
      <c r="N38" s="75">
        <f t="shared" si="7"/>
        <v>50000000</v>
      </c>
      <c r="O38" s="75">
        <f t="shared" si="7"/>
        <v>25000000</v>
      </c>
      <c r="P38" s="51">
        <f t="shared" si="7"/>
        <v>120000000</v>
      </c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37"/>
      <c r="M39" s="37"/>
      <c r="P39" s="37"/>
    </row>
    <row r="40" spans="1:16" x14ac:dyDescent="0.25">
      <c r="A40" s="36"/>
      <c r="B40" s="34"/>
      <c r="C40" s="34"/>
      <c r="D40" s="34"/>
      <c r="E40" s="34"/>
      <c r="F40" s="35"/>
      <c r="G40" s="34"/>
      <c r="H40" s="36"/>
      <c r="J40" s="96"/>
      <c r="K40" s="33" t="s">
        <v>46</v>
      </c>
      <c r="L40" s="33" t="s">
        <v>47</v>
      </c>
      <c r="M40" s="27"/>
      <c r="N40" s="33" t="s">
        <v>46</v>
      </c>
      <c r="O40" s="33" t="s">
        <v>47</v>
      </c>
      <c r="P40" s="27"/>
    </row>
    <row r="41" spans="1:16" x14ac:dyDescent="0.25">
      <c r="B41" s="52"/>
      <c r="C41" s="52"/>
      <c r="G41" s="52"/>
      <c r="H41" s="52"/>
      <c r="I41" s="53"/>
      <c r="J41" s="114" t="s">
        <v>78</v>
      </c>
      <c r="K41" s="102" t="s">
        <v>48</v>
      </c>
      <c r="L41" s="103" t="s">
        <v>49</v>
      </c>
      <c r="M41" s="104">
        <v>0</v>
      </c>
      <c r="N41" s="102" t="s">
        <v>48</v>
      </c>
      <c r="O41" s="103" t="s">
        <v>49</v>
      </c>
      <c r="P41" s="104">
        <v>0</v>
      </c>
    </row>
    <row r="42" spans="1:16" x14ac:dyDescent="0.25">
      <c r="B42" s="52"/>
      <c r="C42" s="52"/>
      <c r="G42" s="52"/>
      <c r="H42" s="52"/>
      <c r="I42" s="53"/>
      <c r="J42" s="115"/>
      <c r="K42" s="105" t="s">
        <v>50</v>
      </c>
      <c r="L42" s="97" t="s">
        <v>51</v>
      </c>
      <c r="M42" s="98">
        <v>20000000</v>
      </c>
      <c r="N42" s="105" t="s">
        <v>50</v>
      </c>
      <c r="O42" s="97" t="s">
        <v>51</v>
      </c>
      <c r="P42" s="98">
        <v>35000000</v>
      </c>
    </row>
    <row r="43" spans="1:16" x14ac:dyDescent="0.25">
      <c r="B43" s="52"/>
      <c r="C43" s="52"/>
      <c r="G43" s="52"/>
      <c r="H43" s="52"/>
      <c r="I43" s="53"/>
      <c r="J43" s="116"/>
      <c r="K43" s="99" t="s">
        <v>52</v>
      </c>
      <c r="L43" s="100" t="s">
        <v>53</v>
      </c>
      <c r="M43" s="101">
        <v>0</v>
      </c>
      <c r="N43" s="99" t="s">
        <v>52</v>
      </c>
      <c r="O43" s="100" t="s">
        <v>53</v>
      </c>
      <c r="P43" s="101">
        <v>-5000000</v>
      </c>
    </row>
    <row r="44" spans="1:16" x14ac:dyDescent="0.25">
      <c r="B44" s="52"/>
      <c r="C44" s="52"/>
      <c r="G44" s="52"/>
      <c r="H44" s="52"/>
      <c r="I44" s="53"/>
      <c r="J44" s="114" t="s">
        <v>79</v>
      </c>
      <c r="K44" s="102" t="s">
        <v>54</v>
      </c>
      <c r="L44" s="103" t="s">
        <v>55</v>
      </c>
      <c r="M44" s="104">
        <v>0</v>
      </c>
      <c r="N44" s="102" t="s">
        <v>54</v>
      </c>
      <c r="O44" s="103" t="s">
        <v>55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15"/>
      <c r="K45" s="105" t="s">
        <v>56</v>
      </c>
      <c r="L45" s="97" t="s">
        <v>57</v>
      </c>
      <c r="M45" s="98">
        <v>10000000</v>
      </c>
      <c r="N45" s="105" t="s">
        <v>56</v>
      </c>
      <c r="O45" s="97" t="s">
        <v>57</v>
      </c>
      <c r="P45" s="98">
        <v>20000000</v>
      </c>
    </row>
    <row r="46" spans="1:16" x14ac:dyDescent="0.25">
      <c r="B46" s="52"/>
      <c r="C46" s="52"/>
      <c r="G46" s="52"/>
      <c r="H46" s="52"/>
      <c r="I46" s="53"/>
      <c r="J46" s="116"/>
      <c r="K46" s="99" t="s">
        <v>58</v>
      </c>
      <c r="L46" s="100" t="s">
        <v>59</v>
      </c>
      <c r="M46" s="101">
        <v>0</v>
      </c>
      <c r="N46" s="99" t="s">
        <v>58</v>
      </c>
      <c r="O46" s="100" t="s">
        <v>59</v>
      </c>
      <c r="P46" s="101">
        <v>-5000000</v>
      </c>
    </row>
    <row r="47" spans="1:16" x14ac:dyDescent="0.25">
      <c r="B47" s="52"/>
      <c r="C47" s="52"/>
      <c r="G47" s="52"/>
      <c r="H47" s="52"/>
      <c r="I47" s="53"/>
      <c r="J47" s="114" t="s">
        <v>80</v>
      </c>
      <c r="K47" s="105" t="s">
        <v>60</v>
      </c>
      <c r="L47" s="97" t="s">
        <v>61</v>
      </c>
      <c r="M47" s="98">
        <v>5000000</v>
      </c>
      <c r="N47" s="105" t="s">
        <v>60</v>
      </c>
      <c r="O47" s="97" t="s">
        <v>61</v>
      </c>
      <c r="P47" s="98">
        <v>5000000</v>
      </c>
    </row>
    <row r="48" spans="1:16" x14ac:dyDescent="0.25">
      <c r="B48" s="52"/>
      <c r="C48" s="52"/>
      <c r="G48" s="52"/>
      <c r="H48" s="52"/>
      <c r="I48" s="53"/>
      <c r="J48" s="115"/>
      <c r="K48" s="105" t="s">
        <v>62</v>
      </c>
      <c r="L48" s="97" t="s">
        <v>63</v>
      </c>
      <c r="M48" s="98">
        <v>30000000</v>
      </c>
      <c r="N48" s="105" t="s">
        <v>62</v>
      </c>
      <c r="O48" s="97" t="s">
        <v>63</v>
      </c>
      <c r="P48" s="98">
        <v>35000000</v>
      </c>
    </row>
    <row r="49" spans="2:16" x14ac:dyDescent="0.25">
      <c r="B49" s="52"/>
      <c r="C49" s="52"/>
      <c r="G49" s="52"/>
      <c r="H49" s="52"/>
      <c r="I49" s="53"/>
      <c r="J49" s="116"/>
      <c r="K49" s="105" t="s">
        <v>64</v>
      </c>
      <c r="L49" s="97" t="s">
        <v>65</v>
      </c>
      <c r="M49" s="98">
        <v>0</v>
      </c>
      <c r="N49" s="105" t="s">
        <v>64</v>
      </c>
      <c r="O49" s="97" t="s">
        <v>65</v>
      </c>
      <c r="P49" s="98">
        <v>-10000000</v>
      </c>
    </row>
    <row r="50" spans="2:16" x14ac:dyDescent="0.25">
      <c r="B50" s="52"/>
      <c r="C50" s="52"/>
      <c r="G50" s="52"/>
      <c r="H50" s="52"/>
      <c r="I50" s="53"/>
      <c r="J50" s="114" t="s">
        <v>81</v>
      </c>
      <c r="K50" s="102" t="s">
        <v>66</v>
      </c>
      <c r="L50" s="103" t="s">
        <v>67</v>
      </c>
      <c r="M50" s="104">
        <v>0</v>
      </c>
      <c r="N50" s="102" t="s">
        <v>66</v>
      </c>
      <c r="O50" s="103" t="s">
        <v>67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5"/>
      <c r="K51" s="105" t="s">
        <v>68</v>
      </c>
      <c r="L51" s="97" t="s">
        <v>69</v>
      </c>
      <c r="M51" s="98">
        <v>0</v>
      </c>
      <c r="N51" s="105" t="s">
        <v>68</v>
      </c>
      <c r="O51" s="97" t="s">
        <v>69</v>
      </c>
      <c r="P51" s="98">
        <v>0</v>
      </c>
    </row>
    <row r="52" spans="2:16" x14ac:dyDescent="0.25">
      <c r="B52" s="52"/>
      <c r="C52" s="52"/>
      <c r="G52" s="52"/>
      <c r="H52" s="52"/>
      <c r="I52" s="53"/>
      <c r="J52" s="116"/>
      <c r="K52" s="99" t="s">
        <v>70</v>
      </c>
      <c r="L52" s="100" t="s">
        <v>71</v>
      </c>
      <c r="M52" s="101">
        <v>0</v>
      </c>
      <c r="N52" s="99" t="s">
        <v>70</v>
      </c>
      <c r="O52" s="100" t="s">
        <v>71</v>
      </c>
      <c r="P52" s="101">
        <v>0</v>
      </c>
    </row>
    <row r="53" spans="2:16" x14ac:dyDescent="0.25">
      <c r="B53" s="52"/>
      <c r="C53" s="52"/>
      <c r="G53" s="52"/>
      <c r="H53" s="52"/>
      <c r="I53" s="53"/>
      <c r="J53" s="117" t="s">
        <v>82</v>
      </c>
      <c r="K53" s="105" t="s">
        <v>72</v>
      </c>
      <c r="L53" s="97" t="s">
        <v>73</v>
      </c>
      <c r="M53" s="98">
        <v>10000000</v>
      </c>
      <c r="N53" s="105" t="s">
        <v>72</v>
      </c>
      <c r="O53" s="97" t="s">
        <v>73</v>
      </c>
      <c r="P53" s="98">
        <v>10000000</v>
      </c>
    </row>
    <row r="54" spans="2:16" x14ac:dyDescent="0.25">
      <c r="B54" s="52"/>
      <c r="C54" s="52"/>
      <c r="G54" s="52"/>
      <c r="H54" s="52"/>
      <c r="I54" s="53"/>
      <c r="J54" s="118"/>
      <c r="K54" s="105" t="s">
        <v>74</v>
      </c>
      <c r="L54" s="97" t="s">
        <v>75</v>
      </c>
      <c r="M54" s="98">
        <v>30000000</v>
      </c>
      <c r="N54" s="105" t="s">
        <v>74</v>
      </c>
      <c r="O54" s="97" t="s">
        <v>75</v>
      </c>
      <c r="P54" s="98">
        <v>50000000</v>
      </c>
    </row>
    <row r="55" spans="2:16" x14ac:dyDescent="0.25">
      <c r="B55" s="52"/>
      <c r="C55" s="52"/>
      <c r="G55" s="52"/>
      <c r="H55" s="52"/>
      <c r="I55" s="53"/>
      <c r="J55" s="119"/>
      <c r="K55" s="99" t="s">
        <v>76</v>
      </c>
      <c r="L55" s="100" t="s">
        <v>77</v>
      </c>
      <c r="M55" s="101">
        <v>-10000000</v>
      </c>
      <c r="N55" s="99" t="s">
        <v>76</v>
      </c>
      <c r="O55" s="100" t="s">
        <v>77</v>
      </c>
      <c r="P55" s="101">
        <v>-15000000</v>
      </c>
    </row>
    <row r="56" spans="2:16" ht="15.75" thickBot="1" x14ac:dyDescent="0.3">
      <c r="I56" s="54"/>
      <c r="J56" s="54"/>
      <c r="L56" s="55" t="s">
        <v>118</v>
      </c>
      <c r="M56" s="106">
        <f>SUM(M41:M55)</f>
        <v>95000000</v>
      </c>
      <c r="O56" s="55" t="s">
        <v>125</v>
      </c>
      <c r="P56" s="106">
        <f>SUM(P41:P55)</f>
        <v>120000000</v>
      </c>
    </row>
    <row r="57" spans="2:16" ht="15.75" thickTop="1" x14ac:dyDescent="0.25">
      <c r="K57" s="7"/>
      <c r="L57" s="7"/>
      <c r="M57" s="7"/>
      <c r="N57" s="7"/>
      <c r="O57" s="7"/>
      <c r="P57" s="7"/>
    </row>
    <row r="58" spans="2:16" ht="15.75" thickBot="1" x14ac:dyDescent="0.3">
      <c r="B58" s="34"/>
      <c r="C58" s="34"/>
      <c r="D58" s="34"/>
      <c r="E58" s="34"/>
      <c r="F58" s="35"/>
      <c r="G58" s="34"/>
      <c r="H58" s="36"/>
      <c r="K58" s="7"/>
      <c r="L58" s="7"/>
      <c r="M58" s="7"/>
      <c r="N58" s="7"/>
      <c r="O58" s="7"/>
      <c r="P58" s="7"/>
    </row>
    <row r="59" spans="2:16" x14ac:dyDescent="0.25">
      <c r="B59" s="56"/>
      <c r="C59" s="57"/>
      <c r="D59" s="58"/>
      <c r="E59" s="58"/>
      <c r="F59" s="59"/>
      <c r="G59" s="35"/>
      <c r="H59" s="34"/>
      <c r="K59" s="7"/>
      <c r="L59" s="7"/>
      <c r="M59" s="7"/>
      <c r="N59" s="7"/>
      <c r="O59" s="7"/>
      <c r="P59" s="7"/>
    </row>
    <row r="60" spans="2:16" x14ac:dyDescent="0.25">
      <c r="B60" s="60" t="s">
        <v>21</v>
      </c>
      <c r="C60" s="61"/>
      <c r="D60" s="62"/>
      <c r="E60" s="62"/>
      <c r="F60" s="59"/>
      <c r="G60" s="35"/>
      <c r="H60" s="34"/>
      <c r="K60" s="7"/>
      <c r="L60" s="7"/>
      <c r="M60" s="37"/>
      <c r="N60" s="7"/>
      <c r="O60" s="7"/>
      <c r="P60" s="37"/>
    </row>
    <row r="61" spans="2:16" x14ac:dyDescent="0.25">
      <c r="B61" s="63"/>
      <c r="C61" s="64"/>
      <c r="D61" s="34"/>
      <c r="E61" s="34"/>
      <c r="F61" s="59"/>
      <c r="G61" s="35"/>
      <c r="H61" s="34"/>
      <c r="K61" s="7"/>
      <c r="L61" s="7"/>
      <c r="M61" s="7"/>
      <c r="N61" s="7"/>
      <c r="O61" s="7"/>
      <c r="P61" s="7"/>
    </row>
    <row r="62" spans="2:16" x14ac:dyDescent="0.25">
      <c r="B62" s="63" t="s">
        <v>22</v>
      </c>
      <c r="C62" s="64"/>
      <c r="D62" s="34"/>
      <c r="E62" s="65">
        <v>25000000</v>
      </c>
      <c r="F62" s="66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3" t="s">
        <v>23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3" t="s">
        <v>24</v>
      </c>
      <c r="C64" s="64"/>
      <c r="D64" s="34"/>
      <c r="E64" s="65">
        <v>0</v>
      </c>
      <c r="F64" s="66"/>
      <c r="G64" s="35"/>
      <c r="H64" s="34"/>
      <c r="K64" s="7"/>
      <c r="L64" s="7"/>
      <c r="M64" s="37"/>
      <c r="N64" s="7"/>
      <c r="O64" s="7"/>
      <c r="P64" s="37"/>
    </row>
    <row r="65" spans="2:16" x14ac:dyDescent="0.25">
      <c r="B65" s="63" t="s">
        <v>25</v>
      </c>
      <c r="C65" s="64"/>
      <c r="D65" s="34"/>
      <c r="E65" s="65">
        <v>0</v>
      </c>
      <c r="F65" s="66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3" t="s">
        <v>26</v>
      </c>
      <c r="C66" s="64"/>
      <c r="D66" s="34"/>
      <c r="E66" s="65">
        <v>0</v>
      </c>
      <c r="F66" s="66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3" t="s">
        <v>44</v>
      </c>
      <c r="C67" s="64"/>
      <c r="D67" s="34"/>
      <c r="E67" s="65">
        <v>4107000</v>
      </c>
      <c r="F67" s="66"/>
      <c r="G67" s="35"/>
      <c r="H67" s="34"/>
      <c r="K67" s="7"/>
      <c r="L67" s="7"/>
      <c r="M67" s="7"/>
      <c r="N67" s="7"/>
      <c r="O67" s="7"/>
      <c r="P67" s="7"/>
    </row>
    <row r="68" spans="2:16" x14ac:dyDescent="0.25">
      <c r="B68" s="63" t="s">
        <v>27</v>
      </c>
      <c r="C68" s="64"/>
      <c r="D68" s="34"/>
      <c r="E68" s="65">
        <v>769000</v>
      </c>
      <c r="F68" s="66"/>
      <c r="G68" s="35"/>
      <c r="H68" s="34"/>
      <c r="K68" s="7"/>
      <c r="L68" s="7"/>
      <c r="M68" s="37"/>
      <c r="N68" s="7"/>
      <c r="O68" s="7"/>
      <c r="P68" s="37"/>
    </row>
    <row r="69" spans="2:16" x14ac:dyDescent="0.25">
      <c r="B69" s="63" t="s">
        <v>36</v>
      </c>
      <c r="C69" s="64"/>
      <c r="D69" s="34"/>
      <c r="E69" s="65">
        <v>846922.94</v>
      </c>
      <c r="F69" s="66"/>
      <c r="G69" s="35"/>
      <c r="H69" s="34"/>
      <c r="K69" s="7"/>
      <c r="L69" s="7"/>
      <c r="M69" s="7"/>
      <c r="N69" s="7"/>
      <c r="O69" s="7"/>
      <c r="P69" s="7"/>
    </row>
    <row r="70" spans="2:16" x14ac:dyDescent="0.25">
      <c r="B70" s="63" t="s">
        <v>28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</row>
    <row r="71" spans="2:16" x14ac:dyDescent="0.25">
      <c r="B71" s="63" t="s">
        <v>29</v>
      </c>
      <c r="C71" s="64"/>
      <c r="D71" s="34"/>
      <c r="E71" s="65">
        <v>19277077.059999999</v>
      </c>
      <c r="F71" s="66"/>
      <c r="G71" s="35"/>
      <c r="H71" s="34"/>
      <c r="K71" s="7"/>
      <c r="L71" s="7"/>
      <c r="M71" s="37"/>
      <c r="N71" s="7"/>
      <c r="O71" s="7"/>
      <c r="P71" s="37"/>
    </row>
    <row r="72" spans="2:16" ht="15.75" thickBot="1" x14ac:dyDescent="0.3">
      <c r="B72" s="63" t="s">
        <v>41</v>
      </c>
      <c r="C72" s="64"/>
      <c r="D72" s="34"/>
      <c r="E72" s="67">
        <v>0</v>
      </c>
      <c r="F72" s="66"/>
      <c r="G72" s="35"/>
      <c r="H72" s="34"/>
      <c r="K72" s="7"/>
      <c r="L72" s="7"/>
      <c r="M72" s="37"/>
      <c r="N72" s="7"/>
      <c r="O72" s="7"/>
      <c r="P72" s="37"/>
    </row>
    <row r="73" spans="2:16" x14ac:dyDescent="0.25">
      <c r="B73" s="63"/>
      <c r="C73" s="64"/>
      <c r="D73" s="34"/>
      <c r="E73" s="65"/>
      <c r="F73" s="66"/>
      <c r="G73" s="35"/>
      <c r="H73" s="34"/>
      <c r="K73" s="7"/>
      <c r="L73" s="7"/>
      <c r="M73" s="37"/>
      <c r="N73" s="7"/>
      <c r="O73" s="7"/>
      <c r="P73" s="37"/>
    </row>
    <row r="74" spans="2:16" ht="15.75" thickBot="1" x14ac:dyDescent="0.3">
      <c r="B74" s="63"/>
      <c r="C74" s="64"/>
      <c r="D74" s="34"/>
      <c r="E74" s="67">
        <f>SUM(E62:E72)</f>
        <v>50000000</v>
      </c>
      <c r="F74" s="66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3"/>
      <c r="C75" s="64"/>
      <c r="D75" s="34"/>
      <c r="E75" s="65"/>
      <c r="F75" s="66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8" t="s">
        <v>30</v>
      </c>
      <c r="C76" s="69"/>
      <c r="D76" s="70"/>
      <c r="E76" s="65"/>
      <c r="F76" s="66"/>
      <c r="G76" s="35"/>
      <c r="H76" s="34"/>
      <c r="K76" s="7"/>
      <c r="L76" s="7"/>
      <c r="M76" s="7"/>
      <c r="N76" s="7"/>
      <c r="O76" s="7"/>
      <c r="P76" s="7"/>
    </row>
    <row r="77" spans="2:16" x14ac:dyDescent="0.25">
      <c r="B77" s="63" t="s">
        <v>31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</row>
    <row r="78" spans="2:16" x14ac:dyDescent="0.25">
      <c r="B78" s="63" t="s">
        <v>32</v>
      </c>
      <c r="C78" s="64"/>
      <c r="D78" s="34"/>
      <c r="E78" s="65">
        <v>0</v>
      </c>
      <c r="F78" s="66"/>
      <c r="G78" s="35"/>
      <c r="H78" s="34"/>
      <c r="K78" s="7"/>
      <c r="L78" s="7"/>
      <c r="M78" s="7"/>
      <c r="N78" s="7"/>
      <c r="O78" s="7"/>
      <c r="P78" s="7"/>
    </row>
    <row r="79" spans="2:16" x14ac:dyDescent="0.25">
      <c r="B79" s="63" t="s">
        <v>33</v>
      </c>
      <c r="C79" s="64"/>
      <c r="D79" s="34"/>
      <c r="E79" s="65">
        <v>0</v>
      </c>
      <c r="F79" s="66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3" t="s">
        <v>34</v>
      </c>
      <c r="C80" s="64"/>
      <c r="D80" s="34"/>
      <c r="E80" s="65">
        <v>0</v>
      </c>
      <c r="F80" s="66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3" t="s">
        <v>40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</row>
    <row r="82" spans="2:16" x14ac:dyDescent="0.25">
      <c r="B82" s="63" t="s">
        <v>29</v>
      </c>
      <c r="C82" s="64"/>
      <c r="D82" s="34"/>
      <c r="E82" s="65">
        <v>0</v>
      </c>
      <c r="F82" s="66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6"/>
      <c r="F83" s="66"/>
      <c r="G83" s="35"/>
      <c r="H83" s="34"/>
      <c r="K83" s="7"/>
      <c r="L83" s="7"/>
      <c r="M83" s="7"/>
      <c r="N83" s="7"/>
      <c r="O83" s="7"/>
      <c r="P83" s="7"/>
    </row>
    <row r="84" spans="2:16" ht="15.75" thickBot="1" x14ac:dyDescent="0.3">
      <c r="B84" s="68" t="s">
        <v>35</v>
      </c>
      <c r="C84" s="69"/>
      <c r="D84" s="70"/>
      <c r="E84" s="71">
        <f>E74-E79-E80-E81-E77-E78-E82</f>
        <v>50000000</v>
      </c>
      <c r="F84" s="66"/>
      <c r="G84" s="35"/>
      <c r="H84" s="34"/>
      <c r="K84" s="7"/>
      <c r="L84" s="7"/>
      <c r="M84" s="7"/>
      <c r="N84" s="7"/>
      <c r="O84" s="7"/>
      <c r="P84" s="7"/>
    </row>
    <row r="85" spans="2:16" ht="16.5" thickTop="1" thickBot="1" x14ac:dyDescent="0.3">
      <c r="B85" s="68"/>
      <c r="C85" s="69"/>
      <c r="D85" s="34"/>
      <c r="E85" s="34"/>
      <c r="F85" s="72"/>
      <c r="G85" s="34"/>
      <c r="H85" s="36"/>
      <c r="K85" s="7"/>
      <c r="L85" s="7"/>
      <c r="M85" s="37"/>
      <c r="N85" s="7"/>
      <c r="O85" s="7"/>
      <c r="P85" s="37"/>
    </row>
    <row r="86" spans="2:16" x14ac:dyDescent="0.25">
      <c r="B86" s="73"/>
      <c r="C86" s="73"/>
      <c r="D86" s="58"/>
      <c r="E86" s="58"/>
      <c r="F86" s="74"/>
      <c r="G86" s="34"/>
      <c r="H86" s="36"/>
      <c r="K86" s="7"/>
      <c r="L86" s="7"/>
      <c r="M86" s="7"/>
      <c r="N86" s="7"/>
      <c r="O86" s="7"/>
      <c r="P86" s="7"/>
    </row>
    <row r="87" spans="2:16" x14ac:dyDescent="0.25">
      <c r="B87" s="69"/>
      <c r="C87" s="69"/>
      <c r="D87" s="70"/>
      <c r="E87" s="70"/>
      <c r="F87" s="74"/>
      <c r="G87" s="34"/>
      <c r="H87" s="36"/>
    </row>
    <row r="88" spans="2:16" x14ac:dyDescent="0.25">
      <c r="B88" s="34"/>
      <c r="C88" s="34"/>
      <c r="D88" s="34"/>
      <c r="E88" s="34"/>
      <c r="F88" s="35"/>
      <c r="G88" s="34"/>
      <c r="H88" s="36"/>
      <c r="K88" s="7"/>
      <c r="L88" s="7"/>
      <c r="M88" s="7"/>
      <c r="N88" s="7"/>
      <c r="O88" s="7"/>
      <c r="P88" s="7"/>
    </row>
  </sheetData>
  <mergeCells count="6">
    <mergeCell ref="J53:J55"/>
    <mergeCell ref="A4:H4"/>
    <mergeCell ref="J41:J43"/>
    <mergeCell ref="J44:J46"/>
    <mergeCell ref="J47:J49"/>
    <mergeCell ref="J50:J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8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/>
      <c r="P6" s="28">
        <f>M6+N6-O6</f>
        <v>0</v>
      </c>
      <c r="Q6" s="86"/>
      <c r="R6" s="85"/>
      <c r="S6" s="28">
        <f>P6+Q6-R6</f>
        <v>0</v>
      </c>
    </row>
    <row r="7" spans="1:19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</row>
    <row r="8" spans="1:19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/>
      <c r="P8" s="28">
        <f t="shared" ref="P8:P9" si="1">M8+N8-O8</f>
        <v>0</v>
      </c>
      <c r="Q8" s="86"/>
      <c r="R8" s="85"/>
      <c r="S8" s="28">
        <f t="shared" ref="S8" si="2">P8+Q8-R8</f>
        <v>0</v>
      </c>
    </row>
    <row r="9" spans="1:19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>J9+P9+Q9-R9</f>
        <v>0</v>
      </c>
    </row>
    <row r="10" spans="1:19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</row>
    <row r="11" spans="1:19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3">J11+K11-L11</f>
        <v>5000000</v>
      </c>
      <c r="N11" s="86"/>
      <c r="O11" s="85">
        <v>5000000</v>
      </c>
      <c r="P11" s="28">
        <f t="shared" ref="P11:P23" si="4">M11+N11-O11</f>
        <v>0</v>
      </c>
      <c r="Q11" s="86"/>
      <c r="R11" s="85">
        <v>5000000</v>
      </c>
      <c r="S11" s="28">
        <f>M11+Q11-R11</f>
        <v>0</v>
      </c>
    </row>
    <row r="12" spans="1:19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3"/>
        <v>5000000</v>
      </c>
      <c r="N12" s="86"/>
      <c r="O12" s="85">
        <v>5000000</v>
      </c>
      <c r="P12" s="28">
        <f t="shared" si="4"/>
        <v>0</v>
      </c>
      <c r="Q12" s="86"/>
      <c r="R12" s="85">
        <v>5000000</v>
      </c>
      <c r="S12" s="28">
        <f t="shared" ref="S12:S23" si="5">M12+Q12-R12</f>
        <v>0</v>
      </c>
    </row>
    <row r="13" spans="1:19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3"/>
        <v>5000000</v>
      </c>
      <c r="N13" s="86"/>
      <c r="O13" s="85">
        <v>5000000</v>
      </c>
      <c r="P13" s="28">
        <f t="shared" si="4"/>
        <v>0</v>
      </c>
      <c r="Q13" s="86"/>
      <c r="R13" s="85">
        <v>5000000</v>
      </c>
      <c r="S13" s="28">
        <f t="shared" si="5"/>
        <v>0</v>
      </c>
    </row>
    <row r="14" spans="1:19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3"/>
        <v>5000000</v>
      </c>
      <c r="N14" s="86"/>
      <c r="O14" s="85">
        <v>5000000</v>
      </c>
      <c r="P14" s="28">
        <f t="shared" si="4"/>
        <v>0</v>
      </c>
      <c r="Q14" s="86"/>
      <c r="R14" s="85">
        <v>5000000</v>
      </c>
      <c r="S14" s="28">
        <f t="shared" si="5"/>
        <v>0</v>
      </c>
    </row>
    <row r="15" spans="1:19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30920.55</v>
      </c>
      <c r="J15" s="85"/>
      <c r="K15" s="27">
        <v>10000000</v>
      </c>
      <c r="L15" s="85"/>
      <c r="M15" s="28">
        <f t="shared" si="3"/>
        <v>10000000</v>
      </c>
      <c r="N15" s="86"/>
      <c r="O15" s="85"/>
      <c r="P15" s="28">
        <f t="shared" si="4"/>
        <v>10000000</v>
      </c>
      <c r="Q15" s="86"/>
      <c r="R15" s="85">
        <v>10000000</v>
      </c>
      <c r="S15" s="28">
        <f t="shared" si="5"/>
        <v>0</v>
      </c>
    </row>
    <row r="16" spans="1:19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48267.12</v>
      </c>
      <c r="J16" s="85"/>
      <c r="K16" s="27">
        <v>15000000</v>
      </c>
      <c r="L16" s="85"/>
      <c r="M16" s="28">
        <f t="shared" si="3"/>
        <v>15000000</v>
      </c>
      <c r="N16" s="86"/>
      <c r="O16" s="85"/>
      <c r="P16" s="28">
        <f t="shared" si="4"/>
        <v>15000000</v>
      </c>
      <c r="Q16" s="86"/>
      <c r="R16" s="85">
        <v>15000000</v>
      </c>
      <c r="S16" s="28">
        <f t="shared" si="5"/>
        <v>0</v>
      </c>
    </row>
    <row r="17" spans="1:19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49376.71</v>
      </c>
      <c r="J17" s="85"/>
      <c r="K17" s="27">
        <v>15000000</v>
      </c>
      <c r="L17" s="85"/>
      <c r="M17" s="28">
        <f t="shared" si="3"/>
        <v>15000000</v>
      </c>
      <c r="N17" s="86"/>
      <c r="O17" s="85"/>
      <c r="P17" s="28">
        <f t="shared" si="4"/>
        <v>15000000</v>
      </c>
      <c r="Q17" s="86"/>
      <c r="R17" s="85">
        <v>15000000</v>
      </c>
      <c r="S17" s="28">
        <f t="shared" si="5"/>
        <v>0</v>
      </c>
    </row>
    <row r="18" spans="1:19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18082.189999999999</v>
      </c>
      <c r="J18" s="85"/>
      <c r="K18" s="27">
        <v>5000000</v>
      </c>
      <c r="L18" s="85"/>
      <c r="M18" s="28">
        <f t="shared" si="3"/>
        <v>5000000</v>
      </c>
      <c r="N18" s="86"/>
      <c r="O18" s="85"/>
      <c r="P18" s="28">
        <f t="shared" si="4"/>
        <v>5000000</v>
      </c>
      <c r="Q18" s="86"/>
      <c r="R18" s="85"/>
      <c r="S18" s="28">
        <f t="shared" si="5"/>
        <v>5000000</v>
      </c>
    </row>
    <row r="19" spans="1:19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18493.150000000001</v>
      </c>
      <c r="J19" s="85"/>
      <c r="K19" s="27">
        <v>5000000</v>
      </c>
      <c r="L19" s="85"/>
      <c r="M19" s="28">
        <f t="shared" si="3"/>
        <v>5000000</v>
      </c>
      <c r="N19" s="86"/>
      <c r="O19" s="85"/>
      <c r="P19" s="28">
        <f t="shared" si="4"/>
        <v>5000000</v>
      </c>
      <c r="Q19" s="86"/>
      <c r="R19" s="85"/>
      <c r="S19" s="28">
        <f t="shared" si="5"/>
        <v>5000000</v>
      </c>
    </row>
    <row r="20" spans="1:19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18595.89</v>
      </c>
      <c r="J20" s="85"/>
      <c r="K20" s="27">
        <v>5000000</v>
      </c>
      <c r="L20" s="85"/>
      <c r="M20" s="28">
        <f t="shared" si="3"/>
        <v>5000000</v>
      </c>
      <c r="N20" s="86"/>
      <c r="O20" s="85"/>
      <c r="P20" s="28">
        <f t="shared" si="4"/>
        <v>5000000</v>
      </c>
      <c r="Q20" s="86"/>
      <c r="R20" s="85"/>
      <c r="S20" s="28">
        <f t="shared" si="5"/>
        <v>5000000</v>
      </c>
    </row>
    <row r="21" spans="1:19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18082.189999999999</v>
      </c>
      <c r="J21" s="85"/>
      <c r="K21" s="27">
        <v>5000000</v>
      </c>
      <c r="L21" s="85"/>
      <c r="M21" s="28">
        <f t="shared" si="3"/>
        <v>5000000</v>
      </c>
      <c r="N21" s="86"/>
      <c r="O21" s="85"/>
      <c r="P21" s="28">
        <f t="shared" si="4"/>
        <v>5000000</v>
      </c>
      <c r="Q21" s="86"/>
      <c r="R21" s="85"/>
      <c r="S21" s="28">
        <f t="shared" si="5"/>
        <v>5000000</v>
      </c>
    </row>
    <row r="22" spans="1:19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17465.75</v>
      </c>
      <c r="J22" s="85"/>
      <c r="K22" s="27">
        <v>5000000</v>
      </c>
      <c r="L22" s="85"/>
      <c r="M22" s="28">
        <f t="shared" si="3"/>
        <v>5000000</v>
      </c>
      <c r="N22" s="86"/>
      <c r="O22" s="85"/>
      <c r="P22" s="28">
        <f t="shared" si="4"/>
        <v>5000000</v>
      </c>
      <c r="Q22" s="86"/>
      <c r="R22" s="85"/>
      <c r="S22" s="28">
        <f t="shared" si="5"/>
        <v>5000000</v>
      </c>
    </row>
    <row r="23" spans="1:19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17301.37</v>
      </c>
      <c r="J23" s="85"/>
      <c r="K23" s="27">
        <v>5000000</v>
      </c>
      <c r="L23" s="85"/>
      <c r="M23" s="28">
        <f t="shared" si="3"/>
        <v>5000000</v>
      </c>
      <c r="N23" s="86"/>
      <c r="O23" s="85"/>
      <c r="P23" s="28">
        <f t="shared" si="4"/>
        <v>5000000</v>
      </c>
      <c r="Q23" s="86"/>
      <c r="R23" s="85"/>
      <c r="S23" s="28">
        <f t="shared" si="5"/>
        <v>5000000</v>
      </c>
    </row>
    <row r="24" spans="1:19" x14ac:dyDescent="0.25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  <c r="Q24" s="86"/>
      <c r="R24" s="85"/>
      <c r="S24" s="87"/>
    </row>
    <row r="25" spans="1:19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84">
        <v>15657.53</v>
      </c>
      <c r="J25" s="85"/>
      <c r="K25" s="27"/>
      <c r="L25" s="85"/>
      <c r="M25" s="28">
        <f t="shared" ref="M25:M34" si="6">J25+K25-L25</f>
        <v>0</v>
      </c>
      <c r="N25" s="85">
        <v>5000000</v>
      </c>
      <c r="O25" s="85"/>
      <c r="P25" s="28">
        <f t="shared" ref="P25:P34" si="7">M25+N25-O25</f>
        <v>5000000</v>
      </c>
      <c r="Q25" s="85">
        <v>5000000</v>
      </c>
      <c r="R25" s="85"/>
      <c r="S25" s="28">
        <f t="shared" ref="S25:S34" si="8">M25+Q25-R25</f>
        <v>5000000</v>
      </c>
    </row>
    <row r="26" spans="1:19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84">
        <v>16109.59</v>
      </c>
      <c r="J26" s="85"/>
      <c r="K26" s="27"/>
      <c r="L26" s="85"/>
      <c r="M26" s="28">
        <f t="shared" si="6"/>
        <v>0</v>
      </c>
      <c r="N26" s="85">
        <v>5000000</v>
      </c>
      <c r="O26" s="85"/>
      <c r="P26" s="28">
        <f t="shared" si="7"/>
        <v>5000000</v>
      </c>
      <c r="Q26" s="85">
        <v>5000000</v>
      </c>
      <c r="R26" s="85"/>
      <c r="S26" s="28">
        <f t="shared" si="8"/>
        <v>5000000</v>
      </c>
    </row>
    <row r="27" spans="1:19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84">
        <v>16438.36</v>
      </c>
      <c r="J27" s="85"/>
      <c r="K27" s="27"/>
      <c r="L27" s="85"/>
      <c r="M27" s="28">
        <f t="shared" si="6"/>
        <v>0</v>
      </c>
      <c r="N27" s="85">
        <v>5000000</v>
      </c>
      <c r="O27" s="85"/>
      <c r="P27" s="28">
        <f t="shared" si="7"/>
        <v>5000000</v>
      </c>
      <c r="Q27" s="85">
        <v>5000000</v>
      </c>
      <c r="R27" s="85"/>
      <c r="S27" s="28">
        <f t="shared" si="8"/>
        <v>5000000</v>
      </c>
    </row>
    <row r="28" spans="1:19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84">
        <v>16191.78</v>
      </c>
      <c r="J28" s="85"/>
      <c r="K28" s="27"/>
      <c r="L28" s="85"/>
      <c r="M28" s="28">
        <f t="shared" si="6"/>
        <v>0</v>
      </c>
      <c r="N28" s="85">
        <v>5000000</v>
      </c>
      <c r="O28" s="85"/>
      <c r="P28" s="28">
        <f t="shared" si="7"/>
        <v>5000000</v>
      </c>
      <c r="Q28" s="85">
        <v>5000000</v>
      </c>
      <c r="R28" s="85"/>
      <c r="S28" s="28">
        <f t="shared" si="8"/>
        <v>5000000</v>
      </c>
    </row>
    <row r="29" spans="1:19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84">
        <v>16541.099999999999</v>
      </c>
      <c r="J29" s="85"/>
      <c r="K29" s="27"/>
      <c r="L29" s="85"/>
      <c r="M29" s="28">
        <f t="shared" si="6"/>
        <v>0</v>
      </c>
      <c r="N29" s="85">
        <v>5000000</v>
      </c>
      <c r="O29" s="85"/>
      <c r="P29" s="28">
        <f t="shared" si="7"/>
        <v>5000000</v>
      </c>
      <c r="Q29" s="85">
        <v>5000000</v>
      </c>
      <c r="R29" s="85"/>
      <c r="S29" s="28">
        <f t="shared" si="8"/>
        <v>5000000</v>
      </c>
    </row>
    <row r="30" spans="1:19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84">
        <v>16273.97</v>
      </c>
      <c r="J30" s="85"/>
      <c r="K30" s="27"/>
      <c r="L30" s="85"/>
      <c r="M30" s="28">
        <f t="shared" si="6"/>
        <v>0</v>
      </c>
      <c r="N30" s="85">
        <v>5000000</v>
      </c>
      <c r="O30" s="85"/>
      <c r="P30" s="28">
        <f t="shared" si="7"/>
        <v>5000000</v>
      </c>
      <c r="Q30" s="85">
        <v>5000000</v>
      </c>
      <c r="R30" s="85"/>
      <c r="S30" s="28">
        <f t="shared" si="8"/>
        <v>5000000</v>
      </c>
    </row>
    <row r="31" spans="1:19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84">
        <v>16849.32</v>
      </c>
      <c r="J31" s="85"/>
      <c r="K31" s="27"/>
      <c r="L31" s="85"/>
      <c r="M31" s="28">
        <f t="shared" si="6"/>
        <v>0</v>
      </c>
      <c r="N31" s="85">
        <v>5000000</v>
      </c>
      <c r="O31" s="85"/>
      <c r="P31" s="28">
        <f t="shared" si="7"/>
        <v>5000000</v>
      </c>
      <c r="Q31" s="85">
        <v>5000000</v>
      </c>
      <c r="R31" s="85"/>
      <c r="S31" s="28">
        <f t="shared" si="8"/>
        <v>5000000</v>
      </c>
    </row>
    <row r="32" spans="1:19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84">
        <v>16027.4</v>
      </c>
      <c r="J32" s="85"/>
      <c r="K32" s="27"/>
      <c r="L32" s="85"/>
      <c r="M32" s="28">
        <f t="shared" si="6"/>
        <v>0</v>
      </c>
      <c r="N32" s="85">
        <v>5000000</v>
      </c>
      <c r="O32" s="85"/>
      <c r="P32" s="28">
        <f t="shared" si="7"/>
        <v>5000000</v>
      </c>
      <c r="Q32" s="85">
        <v>5000000</v>
      </c>
      <c r="R32" s="85"/>
      <c r="S32" s="28">
        <f t="shared" si="8"/>
        <v>5000000</v>
      </c>
    </row>
    <row r="33" spans="1:19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84">
        <v>16438.36</v>
      </c>
      <c r="J33" s="85"/>
      <c r="K33" s="27"/>
      <c r="L33" s="85"/>
      <c r="M33" s="28">
        <f t="shared" si="6"/>
        <v>0</v>
      </c>
      <c r="N33" s="85">
        <v>5000000</v>
      </c>
      <c r="O33" s="85"/>
      <c r="P33" s="28">
        <f t="shared" si="7"/>
        <v>5000000</v>
      </c>
      <c r="Q33" s="85">
        <v>5000000</v>
      </c>
      <c r="R33" s="85"/>
      <c r="S33" s="28">
        <f t="shared" si="8"/>
        <v>5000000</v>
      </c>
    </row>
    <row r="34" spans="1:19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84">
        <v>16952.05</v>
      </c>
      <c r="J34" s="85"/>
      <c r="K34" s="27"/>
      <c r="L34" s="85"/>
      <c r="M34" s="28">
        <f t="shared" si="6"/>
        <v>0</v>
      </c>
      <c r="N34" s="85">
        <v>5000000</v>
      </c>
      <c r="O34" s="85"/>
      <c r="P34" s="28">
        <f t="shared" si="7"/>
        <v>5000000</v>
      </c>
      <c r="Q34" s="85">
        <v>5000000</v>
      </c>
      <c r="R34" s="85"/>
      <c r="S34" s="28">
        <f t="shared" si="8"/>
        <v>5000000</v>
      </c>
    </row>
    <row r="35" spans="1:19" ht="15.75" thickBot="1" x14ac:dyDescent="0.3">
      <c r="A35" s="79"/>
      <c r="B35" s="80"/>
      <c r="C35" s="80"/>
      <c r="D35" s="80"/>
      <c r="E35" s="80"/>
      <c r="F35" s="81"/>
      <c r="G35" s="82"/>
      <c r="H35" s="83"/>
      <c r="I35" s="84"/>
      <c r="J35" s="85"/>
      <c r="K35" s="86"/>
      <c r="L35" s="85"/>
      <c r="M35" s="87"/>
      <c r="N35" s="86"/>
      <c r="O35" s="85"/>
      <c r="P35" s="87"/>
      <c r="Q35" s="86"/>
      <c r="R35" s="85"/>
      <c r="S35" s="87"/>
    </row>
    <row r="36" spans="1:19" ht="15.75" thickBot="1" x14ac:dyDescent="0.3">
      <c r="A36" s="88" t="s">
        <v>19</v>
      </c>
      <c r="B36" s="89" t="s">
        <v>17</v>
      </c>
      <c r="C36" s="89"/>
      <c r="D36" s="89"/>
      <c r="E36" s="89"/>
      <c r="F36" s="90"/>
      <c r="G36" s="91"/>
      <c r="H36" s="92" t="s">
        <v>17</v>
      </c>
      <c r="I36" s="93">
        <f t="shared" ref="I36:S36" si="9">SUM(I5:I35)</f>
        <v>400064.37999999995</v>
      </c>
      <c r="J36" s="94">
        <f t="shared" si="9"/>
        <v>15000000</v>
      </c>
      <c r="K36" s="94">
        <f t="shared" si="9"/>
        <v>90000000</v>
      </c>
      <c r="L36" s="94">
        <f t="shared" si="9"/>
        <v>10000000</v>
      </c>
      <c r="M36" s="95">
        <f t="shared" si="9"/>
        <v>95000000</v>
      </c>
      <c r="N36" s="94">
        <f t="shared" si="9"/>
        <v>50000000</v>
      </c>
      <c r="O36" s="94">
        <f t="shared" si="9"/>
        <v>25000000</v>
      </c>
      <c r="P36" s="95">
        <f t="shared" si="9"/>
        <v>120000000</v>
      </c>
      <c r="Q36" s="94">
        <f t="shared" si="9"/>
        <v>50000000</v>
      </c>
      <c r="R36" s="94">
        <f t="shared" si="9"/>
        <v>65000000</v>
      </c>
      <c r="S36" s="95">
        <f t="shared" si="9"/>
        <v>80000000</v>
      </c>
    </row>
    <row r="37" spans="1:19" ht="15.75" thickBot="1" x14ac:dyDescent="0.3">
      <c r="A37" s="38"/>
      <c r="B37" s="39"/>
      <c r="C37" s="39"/>
      <c r="D37" s="39"/>
      <c r="E37" s="39"/>
      <c r="F37" s="40"/>
      <c r="G37" s="39"/>
      <c r="H37" s="41"/>
      <c r="I37" s="42"/>
      <c r="J37" s="43"/>
      <c r="K37" s="43"/>
      <c r="L37" s="43"/>
      <c r="M37" s="44"/>
      <c r="N37" s="43"/>
      <c r="O37" s="43"/>
      <c r="P37" s="44"/>
      <c r="Q37" s="43"/>
      <c r="R37" s="43"/>
      <c r="S37" s="44"/>
    </row>
    <row r="38" spans="1:19" ht="15.75" thickBot="1" x14ac:dyDescent="0.3">
      <c r="A38" s="45" t="s">
        <v>20</v>
      </c>
      <c r="B38" s="46"/>
      <c r="C38" s="46"/>
      <c r="D38" s="46"/>
      <c r="E38" s="46"/>
      <c r="F38" s="47"/>
      <c r="G38" s="46" t="s">
        <v>17</v>
      </c>
      <c r="H38" s="48" t="s">
        <v>17</v>
      </c>
      <c r="I38" s="49">
        <f t="shared" ref="I38:S38" si="10">I36</f>
        <v>400064.37999999995</v>
      </c>
      <c r="J38" s="50">
        <f t="shared" si="10"/>
        <v>15000000</v>
      </c>
      <c r="K38" s="75">
        <f t="shared" si="10"/>
        <v>90000000</v>
      </c>
      <c r="L38" s="75">
        <f t="shared" si="10"/>
        <v>10000000</v>
      </c>
      <c r="M38" s="51">
        <f t="shared" si="10"/>
        <v>95000000</v>
      </c>
      <c r="N38" s="75">
        <f t="shared" si="10"/>
        <v>50000000</v>
      </c>
      <c r="O38" s="75">
        <f t="shared" si="10"/>
        <v>25000000</v>
      </c>
      <c r="P38" s="51">
        <f t="shared" si="10"/>
        <v>120000000</v>
      </c>
      <c r="Q38" s="75">
        <f t="shared" si="10"/>
        <v>50000000</v>
      </c>
      <c r="R38" s="75">
        <f t="shared" si="10"/>
        <v>65000000</v>
      </c>
      <c r="S38" s="51">
        <f t="shared" si="10"/>
        <v>80000000</v>
      </c>
    </row>
    <row r="39" spans="1:19" x14ac:dyDescent="0.25">
      <c r="A39" s="36"/>
      <c r="B39" s="34"/>
      <c r="C39" s="34"/>
      <c r="D39" s="34"/>
      <c r="E39" s="34"/>
      <c r="F39" s="35"/>
      <c r="G39" s="34"/>
      <c r="H39" s="36"/>
      <c r="J39" s="37"/>
      <c r="M39" s="37"/>
      <c r="P39" s="37"/>
      <c r="S39" s="37"/>
    </row>
    <row r="40" spans="1:19" x14ac:dyDescent="0.25">
      <c r="A40" s="36"/>
      <c r="B40" s="34"/>
      <c r="C40" s="34"/>
      <c r="D40" s="34"/>
      <c r="E40" s="34"/>
      <c r="F40" s="35"/>
      <c r="G40" s="34"/>
      <c r="H40" s="36"/>
      <c r="J40" s="96"/>
      <c r="K40" s="33" t="s">
        <v>46</v>
      </c>
      <c r="L40" s="33" t="s">
        <v>47</v>
      </c>
      <c r="M40" s="27"/>
      <c r="N40" s="33" t="s">
        <v>46</v>
      </c>
      <c r="O40" s="33" t="s">
        <v>47</v>
      </c>
      <c r="P40" s="27"/>
      <c r="Q40" s="33" t="s">
        <v>46</v>
      </c>
      <c r="R40" s="33" t="s">
        <v>47</v>
      </c>
      <c r="S40" s="27"/>
    </row>
    <row r="41" spans="1:19" x14ac:dyDescent="0.25">
      <c r="B41" s="52"/>
      <c r="C41" s="52"/>
      <c r="G41" s="52"/>
      <c r="H41" s="52"/>
      <c r="I41" s="53"/>
      <c r="J41" s="114" t="s">
        <v>78</v>
      </c>
      <c r="K41" s="102" t="s">
        <v>48</v>
      </c>
      <c r="L41" s="103" t="s">
        <v>49</v>
      </c>
      <c r="M41" s="104">
        <v>0</v>
      </c>
      <c r="N41" s="102" t="s">
        <v>48</v>
      </c>
      <c r="O41" s="103" t="s">
        <v>49</v>
      </c>
      <c r="P41" s="104">
        <v>0</v>
      </c>
      <c r="Q41" s="102" t="s">
        <v>48</v>
      </c>
      <c r="R41" s="103" t="s">
        <v>49</v>
      </c>
      <c r="S41" s="104">
        <v>0</v>
      </c>
    </row>
    <row r="42" spans="1:19" x14ac:dyDescent="0.25">
      <c r="B42" s="52"/>
      <c r="C42" s="52"/>
      <c r="G42" s="52"/>
      <c r="H42" s="52"/>
      <c r="I42" s="53"/>
      <c r="J42" s="115"/>
      <c r="K42" s="105" t="s">
        <v>50</v>
      </c>
      <c r="L42" s="97" t="s">
        <v>51</v>
      </c>
      <c r="M42" s="98">
        <v>20000000</v>
      </c>
      <c r="N42" s="105" t="s">
        <v>50</v>
      </c>
      <c r="O42" s="97" t="s">
        <v>51</v>
      </c>
      <c r="P42" s="98">
        <v>35000000</v>
      </c>
      <c r="Q42" s="105" t="s">
        <v>50</v>
      </c>
      <c r="R42" s="97" t="s">
        <v>51</v>
      </c>
      <c r="S42" s="98">
        <v>35000000</v>
      </c>
    </row>
    <row r="43" spans="1:19" x14ac:dyDescent="0.25">
      <c r="B43" s="52"/>
      <c r="C43" s="52"/>
      <c r="G43" s="52"/>
      <c r="H43" s="52"/>
      <c r="I43" s="53"/>
      <c r="J43" s="116"/>
      <c r="K43" s="99" t="s">
        <v>52</v>
      </c>
      <c r="L43" s="100" t="s">
        <v>53</v>
      </c>
      <c r="M43" s="101">
        <v>0</v>
      </c>
      <c r="N43" s="99" t="s">
        <v>52</v>
      </c>
      <c r="O43" s="100" t="s">
        <v>53</v>
      </c>
      <c r="P43" s="101">
        <v>-5000000</v>
      </c>
      <c r="Q43" s="99" t="s">
        <v>52</v>
      </c>
      <c r="R43" s="100" t="s">
        <v>53</v>
      </c>
      <c r="S43" s="101">
        <v>-15000000</v>
      </c>
    </row>
    <row r="44" spans="1:19" x14ac:dyDescent="0.25">
      <c r="B44" s="52"/>
      <c r="C44" s="52"/>
      <c r="G44" s="52"/>
      <c r="H44" s="52"/>
      <c r="I44" s="53"/>
      <c r="J44" s="114" t="s">
        <v>79</v>
      </c>
      <c r="K44" s="102" t="s">
        <v>54</v>
      </c>
      <c r="L44" s="103" t="s">
        <v>55</v>
      </c>
      <c r="M44" s="104">
        <v>0</v>
      </c>
      <c r="N44" s="102" t="s">
        <v>54</v>
      </c>
      <c r="O44" s="103" t="s">
        <v>55</v>
      </c>
      <c r="P44" s="104">
        <v>0</v>
      </c>
      <c r="Q44" s="102" t="s">
        <v>54</v>
      </c>
      <c r="R44" s="103" t="s">
        <v>55</v>
      </c>
      <c r="S44" s="104">
        <v>0</v>
      </c>
    </row>
    <row r="45" spans="1:19" x14ac:dyDescent="0.25">
      <c r="B45" s="52"/>
      <c r="C45" s="52"/>
      <c r="G45" s="52"/>
      <c r="H45" s="52"/>
      <c r="I45" s="53"/>
      <c r="J45" s="115"/>
      <c r="K45" s="105" t="s">
        <v>56</v>
      </c>
      <c r="L45" s="97" t="s">
        <v>57</v>
      </c>
      <c r="M45" s="98">
        <v>10000000</v>
      </c>
      <c r="N45" s="105" t="s">
        <v>56</v>
      </c>
      <c r="O45" s="97" t="s">
        <v>57</v>
      </c>
      <c r="P45" s="98">
        <v>20000000</v>
      </c>
      <c r="Q45" s="105" t="s">
        <v>56</v>
      </c>
      <c r="R45" s="97" t="s">
        <v>57</v>
      </c>
      <c r="S45" s="98">
        <v>20000000</v>
      </c>
    </row>
    <row r="46" spans="1:19" x14ac:dyDescent="0.25">
      <c r="B46" s="52"/>
      <c r="C46" s="52"/>
      <c r="G46" s="52"/>
      <c r="H46" s="52"/>
      <c r="I46" s="53"/>
      <c r="J46" s="116"/>
      <c r="K46" s="99" t="s">
        <v>58</v>
      </c>
      <c r="L46" s="100" t="s">
        <v>59</v>
      </c>
      <c r="M46" s="101">
        <v>0</v>
      </c>
      <c r="N46" s="99" t="s">
        <v>58</v>
      </c>
      <c r="O46" s="100" t="s">
        <v>59</v>
      </c>
      <c r="P46" s="101">
        <v>-5000000</v>
      </c>
      <c r="Q46" s="99" t="s">
        <v>58</v>
      </c>
      <c r="R46" s="100" t="s">
        <v>59</v>
      </c>
      <c r="S46" s="101">
        <v>-5000000</v>
      </c>
    </row>
    <row r="47" spans="1:19" x14ac:dyDescent="0.25">
      <c r="B47" s="52"/>
      <c r="C47" s="52"/>
      <c r="G47" s="52"/>
      <c r="H47" s="52"/>
      <c r="I47" s="53"/>
      <c r="J47" s="114" t="s">
        <v>80</v>
      </c>
      <c r="K47" s="105" t="s">
        <v>60</v>
      </c>
      <c r="L47" s="97" t="s">
        <v>61</v>
      </c>
      <c r="M47" s="98">
        <v>5000000</v>
      </c>
      <c r="N47" s="105" t="s">
        <v>60</v>
      </c>
      <c r="O47" s="97" t="s">
        <v>61</v>
      </c>
      <c r="P47" s="98">
        <v>5000000</v>
      </c>
      <c r="Q47" s="105" t="s">
        <v>60</v>
      </c>
      <c r="R47" s="97" t="s">
        <v>61</v>
      </c>
      <c r="S47" s="98">
        <v>5000000</v>
      </c>
    </row>
    <row r="48" spans="1:19" x14ac:dyDescent="0.25">
      <c r="B48" s="52"/>
      <c r="C48" s="52"/>
      <c r="G48" s="52"/>
      <c r="H48" s="52"/>
      <c r="I48" s="53"/>
      <c r="J48" s="115"/>
      <c r="K48" s="105" t="s">
        <v>62</v>
      </c>
      <c r="L48" s="97" t="s">
        <v>63</v>
      </c>
      <c r="M48" s="98">
        <v>30000000</v>
      </c>
      <c r="N48" s="105" t="s">
        <v>62</v>
      </c>
      <c r="O48" s="97" t="s">
        <v>63</v>
      </c>
      <c r="P48" s="98">
        <v>35000000</v>
      </c>
      <c r="Q48" s="105" t="s">
        <v>62</v>
      </c>
      <c r="R48" s="97" t="s">
        <v>63</v>
      </c>
      <c r="S48" s="98">
        <v>35000000</v>
      </c>
    </row>
    <row r="49" spans="2:19" x14ac:dyDescent="0.25">
      <c r="B49" s="52"/>
      <c r="C49" s="52"/>
      <c r="G49" s="52"/>
      <c r="H49" s="52"/>
      <c r="I49" s="53"/>
      <c r="J49" s="116"/>
      <c r="K49" s="105" t="s">
        <v>64</v>
      </c>
      <c r="L49" s="97" t="s">
        <v>65</v>
      </c>
      <c r="M49" s="98">
        <v>0</v>
      </c>
      <c r="N49" s="105" t="s">
        <v>64</v>
      </c>
      <c r="O49" s="97" t="s">
        <v>65</v>
      </c>
      <c r="P49" s="98">
        <v>-10000000</v>
      </c>
      <c r="Q49" s="105" t="s">
        <v>64</v>
      </c>
      <c r="R49" s="97" t="s">
        <v>65</v>
      </c>
      <c r="S49" s="98">
        <v>-25000000</v>
      </c>
    </row>
    <row r="50" spans="2:19" x14ac:dyDescent="0.25">
      <c r="B50" s="52"/>
      <c r="C50" s="52"/>
      <c r="G50" s="52"/>
      <c r="H50" s="52"/>
      <c r="I50" s="53"/>
      <c r="J50" s="114" t="s">
        <v>81</v>
      </c>
      <c r="K50" s="102" t="s">
        <v>66</v>
      </c>
      <c r="L50" s="103" t="s">
        <v>67</v>
      </c>
      <c r="M50" s="104">
        <v>0</v>
      </c>
      <c r="N50" s="102" t="s">
        <v>66</v>
      </c>
      <c r="O50" s="103" t="s">
        <v>67</v>
      </c>
      <c r="P50" s="104">
        <v>0</v>
      </c>
      <c r="Q50" s="102" t="s">
        <v>66</v>
      </c>
      <c r="R50" s="103" t="s">
        <v>67</v>
      </c>
      <c r="S50" s="104">
        <v>0</v>
      </c>
    </row>
    <row r="51" spans="2:19" x14ac:dyDescent="0.25">
      <c r="B51" s="52"/>
      <c r="C51" s="52"/>
      <c r="G51" s="52"/>
      <c r="H51" s="52"/>
      <c r="I51" s="53"/>
      <c r="J51" s="115"/>
      <c r="K51" s="105" t="s">
        <v>68</v>
      </c>
      <c r="L51" s="97" t="s">
        <v>69</v>
      </c>
      <c r="M51" s="98">
        <v>0</v>
      </c>
      <c r="N51" s="105" t="s">
        <v>68</v>
      </c>
      <c r="O51" s="97" t="s">
        <v>69</v>
      </c>
      <c r="P51" s="98">
        <v>0</v>
      </c>
      <c r="Q51" s="105" t="s">
        <v>68</v>
      </c>
      <c r="R51" s="97" t="s">
        <v>69</v>
      </c>
      <c r="S51" s="98">
        <v>0</v>
      </c>
    </row>
    <row r="52" spans="2:19" x14ac:dyDescent="0.25">
      <c r="B52" s="52"/>
      <c r="C52" s="52"/>
      <c r="G52" s="52"/>
      <c r="H52" s="52"/>
      <c r="I52" s="53"/>
      <c r="J52" s="116"/>
      <c r="K52" s="99" t="s">
        <v>70</v>
      </c>
      <c r="L52" s="100" t="s">
        <v>71</v>
      </c>
      <c r="M52" s="101">
        <v>0</v>
      </c>
      <c r="N52" s="99" t="s">
        <v>70</v>
      </c>
      <c r="O52" s="100" t="s">
        <v>71</v>
      </c>
      <c r="P52" s="101">
        <v>0</v>
      </c>
      <c r="Q52" s="99" t="s">
        <v>70</v>
      </c>
      <c r="R52" s="100" t="s">
        <v>71</v>
      </c>
      <c r="S52" s="101">
        <v>0</v>
      </c>
    </row>
    <row r="53" spans="2:19" x14ac:dyDescent="0.25">
      <c r="B53" s="52"/>
      <c r="C53" s="52"/>
      <c r="G53" s="52"/>
      <c r="H53" s="52"/>
      <c r="I53" s="53"/>
      <c r="J53" s="117" t="s">
        <v>82</v>
      </c>
      <c r="K53" s="105" t="s">
        <v>72</v>
      </c>
      <c r="L53" s="97" t="s">
        <v>73</v>
      </c>
      <c r="M53" s="98">
        <v>10000000</v>
      </c>
      <c r="N53" s="105" t="s">
        <v>72</v>
      </c>
      <c r="O53" s="97" t="s">
        <v>73</v>
      </c>
      <c r="P53" s="98">
        <v>10000000</v>
      </c>
      <c r="Q53" s="105" t="s">
        <v>72</v>
      </c>
      <c r="R53" s="97" t="s">
        <v>73</v>
      </c>
      <c r="S53" s="98">
        <v>10000000</v>
      </c>
    </row>
    <row r="54" spans="2:19" x14ac:dyDescent="0.25">
      <c r="B54" s="52"/>
      <c r="C54" s="52"/>
      <c r="G54" s="52"/>
      <c r="H54" s="52"/>
      <c r="I54" s="53"/>
      <c r="J54" s="118"/>
      <c r="K54" s="105" t="s">
        <v>74</v>
      </c>
      <c r="L54" s="97" t="s">
        <v>75</v>
      </c>
      <c r="M54" s="98">
        <v>30000000</v>
      </c>
      <c r="N54" s="105" t="s">
        <v>74</v>
      </c>
      <c r="O54" s="97" t="s">
        <v>75</v>
      </c>
      <c r="P54" s="98">
        <v>50000000</v>
      </c>
      <c r="Q54" s="105" t="s">
        <v>74</v>
      </c>
      <c r="R54" s="97" t="s">
        <v>75</v>
      </c>
      <c r="S54" s="98">
        <v>50000000</v>
      </c>
    </row>
    <row r="55" spans="2:19" x14ac:dyDescent="0.25">
      <c r="B55" s="52"/>
      <c r="C55" s="52"/>
      <c r="G55" s="52"/>
      <c r="H55" s="52"/>
      <c r="I55" s="53"/>
      <c r="J55" s="119"/>
      <c r="K55" s="99" t="s">
        <v>76</v>
      </c>
      <c r="L55" s="100" t="s">
        <v>77</v>
      </c>
      <c r="M55" s="101">
        <v>-10000000</v>
      </c>
      <c r="N55" s="99" t="s">
        <v>76</v>
      </c>
      <c r="O55" s="100" t="s">
        <v>77</v>
      </c>
      <c r="P55" s="101">
        <v>-15000000</v>
      </c>
      <c r="Q55" s="99" t="s">
        <v>76</v>
      </c>
      <c r="R55" s="100" t="s">
        <v>77</v>
      </c>
      <c r="S55" s="101">
        <v>-30000000</v>
      </c>
    </row>
    <row r="56" spans="2:19" ht="15.75" thickBot="1" x14ac:dyDescent="0.3">
      <c r="I56" s="54"/>
      <c r="J56" s="54"/>
      <c r="L56" s="55" t="s">
        <v>118</v>
      </c>
      <c r="M56" s="106">
        <f>SUM(M41:M55)</f>
        <v>95000000</v>
      </c>
      <c r="O56" s="55" t="s">
        <v>125</v>
      </c>
      <c r="P56" s="106">
        <f>SUM(P41:P55)</f>
        <v>120000000</v>
      </c>
      <c r="R56" s="55" t="s">
        <v>127</v>
      </c>
      <c r="S56" s="106">
        <f>SUM(S41:S55)</f>
        <v>80000000</v>
      </c>
    </row>
    <row r="57" spans="2:19" ht="15.75" thickTop="1" x14ac:dyDescent="0.25">
      <c r="K57" s="7"/>
      <c r="L57" s="7"/>
      <c r="M57" s="7"/>
      <c r="N57" s="7"/>
      <c r="O57" s="7"/>
      <c r="P57" s="7"/>
      <c r="Q57" s="7"/>
      <c r="R57" s="7"/>
      <c r="S57" s="7"/>
    </row>
    <row r="58" spans="2:19" ht="15.75" thickBot="1" x14ac:dyDescent="0.3">
      <c r="B58" s="34"/>
      <c r="C58" s="34"/>
      <c r="D58" s="34"/>
      <c r="E58" s="34"/>
      <c r="F58" s="35"/>
      <c r="G58" s="34"/>
      <c r="H58" s="36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25">
      <c r="B59" s="56"/>
      <c r="C59" s="57"/>
      <c r="D59" s="58"/>
      <c r="E59" s="58"/>
      <c r="F59" s="59"/>
      <c r="G59" s="35"/>
      <c r="H59" s="34"/>
      <c r="K59" s="7"/>
      <c r="L59" s="7"/>
      <c r="M59" s="7"/>
      <c r="N59" s="7"/>
      <c r="O59" s="7"/>
      <c r="P59" s="7"/>
      <c r="Q59" s="7"/>
      <c r="R59" s="7"/>
      <c r="S59" s="7"/>
    </row>
    <row r="60" spans="2:19" x14ac:dyDescent="0.25">
      <c r="B60" s="60" t="s">
        <v>21</v>
      </c>
      <c r="C60" s="61"/>
      <c r="D60" s="62"/>
      <c r="E60" s="62"/>
      <c r="F60" s="59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</row>
    <row r="61" spans="2:19" x14ac:dyDescent="0.25">
      <c r="B61" s="63"/>
      <c r="C61" s="64"/>
      <c r="D61" s="34"/>
      <c r="E61" s="34"/>
      <c r="F61" s="59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63" t="s">
        <v>22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3" t="s">
        <v>23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</row>
    <row r="64" spans="2:19" x14ac:dyDescent="0.25">
      <c r="B64" s="63" t="s">
        <v>24</v>
      </c>
      <c r="C64" s="64"/>
      <c r="D64" s="34"/>
      <c r="E64" s="65">
        <v>0</v>
      </c>
      <c r="F64" s="66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3" t="s">
        <v>25</v>
      </c>
      <c r="C65" s="64"/>
      <c r="D65" s="34"/>
      <c r="E65" s="65">
        <v>0</v>
      </c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</row>
    <row r="66" spans="2:19" x14ac:dyDescent="0.25">
      <c r="B66" s="63" t="s">
        <v>26</v>
      </c>
      <c r="C66" s="64"/>
      <c r="D66" s="34"/>
      <c r="E66" s="65">
        <v>0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</row>
    <row r="67" spans="2:19" x14ac:dyDescent="0.25">
      <c r="B67" s="63" t="s">
        <v>44</v>
      </c>
      <c r="C67" s="64"/>
      <c r="D67" s="34"/>
      <c r="E67" s="65">
        <v>0</v>
      </c>
      <c r="F67" s="66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3" t="s">
        <v>27</v>
      </c>
      <c r="C68" s="64"/>
      <c r="D68" s="34"/>
      <c r="E68" s="65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</row>
    <row r="69" spans="2:19" x14ac:dyDescent="0.25">
      <c r="B69" s="63" t="s">
        <v>36</v>
      </c>
      <c r="C69" s="64"/>
      <c r="D69" s="34"/>
      <c r="E69" s="65">
        <v>0</v>
      </c>
      <c r="F69" s="66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3" t="s">
        <v>28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3" t="s">
        <v>29</v>
      </c>
      <c r="C71" s="64"/>
      <c r="D71" s="34"/>
      <c r="E71" s="65">
        <v>0</v>
      </c>
      <c r="F71" s="66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</row>
    <row r="72" spans="2:19" ht="15.75" thickBot="1" x14ac:dyDescent="0.3">
      <c r="B72" s="63" t="s">
        <v>41</v>
      </c>
      <c r="C72" s="64"/>
      <c r="D72" s="34"/>
      <c r="E72" s="67">
        <v>0</v>
      </c>
      <c r="F72" s="66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3"/>
      <c r="C73" s="64"/>
      <c r="D73" s="34"/>
      <c r="E73" s="65"/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3"/>
      <c r="C74" s="64"/>
      <c r="D74" s="34"/>
      <c r="E74" s="67">
        <f>SUM(E62:E72)</f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</row>
    <row r="75" spans="2:19" x14ac:dyDescent="0.25">
      <c r="B75" s="63"/>
      <c r="C75" s="64"/>
      <c r="D75" s="34"/>
      <c r="E75" s="65"/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</row>
    <row r="76" spans="2:19" x14ac:dyDescent="0.25">
      <c r="B76" s="68" t="s">
        <v>30</v>
      </c>
      <c r="C76" s="69"/>
      <c r="D76" s="70"/>
      <c r="E76" s="65"/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3" t="s">
        <v>31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</row>
    <row r="78" spans="2:19" x14ac:dyDescent="0.25">
      <c r="B78" s="63" t="s">
        <v>32</v>
      </c>
      <c r="C78" s="64"/>
      <c r="D78" s="34"/>
      <c r="E78" s="65">
        <v>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3" t="s">
        <v>33</v>
      </c>
      <c r="C79" s="64"/>
      <c r="D79" s="34"/>
      <c r="E79" s="65">
        <v>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3" t="s">
        <v>34</v>
      </c>
      <c r="C80" s="64"/>
      <c r="D80" s="34"/>
      <c r="E80" s="65">
        <v>0</v>
      </c>
      <c r="F80" s="66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</row>
    <row r="81" spans="2:19" x14ac:dyDescent="0.25">
      <c r="B81" s="63" t="s">
        <v>40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3" t="s">
        <v>29</v>
      </c>
      <c r="C82" s="64"/>
      <c r="D82" s="34"/>
      <c r="E82" s="65">
        <v>0</v>
      </c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</row>
    <row r="83" spans="2:19" ht="15.75" thickBot="1" x14ac:dyDescent="0.3">
      <c r="B83" s="66"/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</row>
    <row r="84" spans="2:19" ht="15.75" thickBot="1" x14ac:dyDescent="0.3">
      <c r="B84" s="68" t="s">
        <v>35</v>
      </c>
      <c r="C84" s="69"/>
      <c r="D84" s="70"/>
      <c r="E84" s="71">
        <f>E74-E79-E80-E81-E77-E78-E82</f>
        <v>0</v>
      </c>
      <c r="F84" s="66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6.5" thickTop="1" thickBot="1" x14ac:dyDescent="0.3">
      <c r="B85" s="68"/>
      <c r="C85" s="69"/>
      <c r="D85" s="34"/>
      <c r="E85" s="34"/>
      <c r="F85" s="72"/>
      <c r="G85" s="34"/>
      <c r="H85" s="36"/>
      <c r="K85" s="7"/>
      <c r="L85" s="7"/>
      <c r="M85" s="37"/>
      <c r="N85" s="7"/>
      <c r="O85" s="7"/>
      <c r="P85" s="37"/>
      <c r="Q85" s="7"/>
      <c r="R85" s="7"/>
      <c r="S85" s="37"/>
    </row>
    <row r="86" spans="2:19" x14ac:dyDescent="0.25">
      <c r="B86" s="73"/>
      <c r="C86" s="73"/>
      <c r="D86" s="58"/>
      <c r="E86" s="58"/>
      <c r="F86" s="74"/>
      <c r="G86" s="34"/>
      <c r="H86" s="36"/>
      <c r="K86" s="7"/>
      <c r="L86" s="7"/>
      <c r="M86" s="7"/>
      <c r="N86" s="7"/>
      <c r="O86" s="7"/>
      <c r="P86" s="7"/>
      <c r="Q86" s="7"/>
      <c r="R86" s="7"/>
      <c r="S86" s="7"/>
    </row>
    <row r="87" spans="2:19" x14ac:dyDescent="0.25">
      <c r="B87" s="69"/>
      <c r="C87" s="69"/>
      <c r="D87" s="70"/>
      <c r="E87" s="70"/>
      <c r="F87" s="74"/>
      <c r="G87" s="34"/>
      <c r="H87" s="36"/>
    </row>
    <row r="88" spans="2:19" x14ac:dyDescent="0.25">
      <c r="B88" s="34"/>
      <c r="C88" s="34"/>
      <c r="D88" s="34"/>
      <c r="E88" s="34"/>
      <c r="F88" s="35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</sheetData>
  <mergeCells count="6">
    <mergeCell ref="J53:J55"/>
    <mergeCell ref="A4:H4"/>
    <mergeCell ref="J41:J43"/>
    <mergeCell ref="J44:J46"/>
    <mergeCell ref="J47:J49"/>
    <mergeCell ref="J50:J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V9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</row>
    <row r="7" spans="1:22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</row>
    <row r="8" spans="1:22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43" si="3">J8+T8-U8</f>
        <v>0</v>
      </c>
    </row>
    <row r="9" spans="1:22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</row>
    <row r="10" spans="1:22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</row>
    <row r="11" spans="1:22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4">J11+K11-L11</f>
        <v>5000000</v>
      </c>
      <c r="N11" s="27">
        <v>5000000</v>
      </c>
      <c r="O11" s="85">
        <v>5000000</v>
      </c>
      <c r="P11" s="28">
        <f t="shared" ref="P11:P23" si="5">J11+N11-O11</f>
        <v>0</v>
      </c>
      <c r="Q11" s="27">
        <v>5000000</v>
      </c>
      <c r="R11" s="85">
        <v>5000000</v>
      </c>
      <c r="S11" s="28">
        <f t="shared" ref="S11:S23" si="6">J11+Q11-R11</f>
        <v>0</v>
      </c>
      <c r="T11" s="27">
        <v>5000000</v>
      </c>
      <c r="U11" s="85">
        <v>5000000</v>
      </c>
      <c r="V11" s="28">
        <f t="shared" si="3"/>
        <v>0</v>
      </c>
    </row>
    <row r="12" spans="1:22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4"/>
        <v>5000000</v>
      </c>
      <c r="N12" s="27">
        <v>5000000</v>
      </c>
      <c r="O12" s="85">
        <v>5000000</v>
      </c>
      <c r="P12" s="28">
        <f t="shared" si="5"/>
        <v>0</v>
      </c>
      <c r="Q12" s="27">
        <v>5000000</v>
      </c>
      <c r="R12" s="85">
        <v>5000000</v>
      </c>
      <c r="S12" s="28">
        <f t="shared" si="6"/>
        <v>0</v>
      </c>
      <c r="T12" s="27">
        <v>5000000</v>
      </c>
      <c r="U12" s="85">
        <v>5000000</v>
      </c>
      <c r="V12" s="28">
        <f t="shared" si="3"/>
        <v>0</v>
      </c>
    </row>
    <row r="13" spans="1:22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4"/>
        <v>5000000</v>
      </c>
      <c r="N13" s="27">
        <v>5000000</v>
      </c>
      <c r="O13" s="85">
        <v>5000000</v>
      </c>
      <c r="P13" s="28">
        <f t="shared" si="5"/>
        <v>0</v>
      </c>
      <c r="Q13" s="27">
        <v>5000000</v>
      </c>
      <c r="R13" s="85">
        <v>5000000</v>
      </c>
      <c r="S13" s="28">
        <f t="shared" si="6"/>
        <v>0</v>
      </c>
      <c r="T13" s="27">
        <v>5000000</v>
      </c>
      <c r="U13" s="85">
        <v>5000000</v>
      </c>
      <c r="V13" s="28">
        <f t="shared" si="3"/>
        <v>0</v>
      </c>
    </row>
    <row r="14" spans="1:22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4"/>
        <v>5000000</v>
      </c>
      <c r="N14" s="27">
        <v>5000000</v>
      </c>
      <c r="O14" s="85">
        <v>5000000</v>
      </c>
      <c r="P14" s="28">
        <f t="shared" si="5"/>
        <v>0</v>
      </c>
      <c r="Q14" s="27">
        <v>5000000</v>
      </c>
      <c r="R14" s="85">
        <v>5000000</v>
      </c>
      <c r="S14" s="28">
        <f t="shared" si="6"/>
        <v>0</v>
      </c>
      <c r="T14" s="27">
        <v>5000000</v>
      </c>
      <c r="U14" s="85">
        <v>5000000</v>
      </c>
      <c r="V14" s="28">
        <f t="shared" si="3"/>
        <v>0</v>
      </c>
    </row>
    <row r="15" spans="1:22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4"/>
        <v>10000000</v>
      </c>
      <c r="N15" s="27">
        <v>10000000</v>
      </c>
      <c r="O15" s="85"/>
      <c r="P15" s="28">
        <f t="shared" si="5"/>
        <v>10000000</v>
      </c>
      <c r="Q15" s="27">
        <v>10000000</v>
      </c>
      <c r="R15" s="85">
        <v>10000000</v>
      </c>
      <c r="S15" s="28">
        <f t="shared" si="6"/>
        <v>0</v>
      </c>
      <c r="T15" s="27">
        <v>10000000</v>
      </c>
      <c r="U15" s="85">
        <v>10000000</v>
      </c>
      <c r="V15" s="28">
        <f t="shared" si="3"/>
        <v>0</v>
      </c>
    </row>
    <row r="16" spans="1:22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4"/>
        <v>15000000</v>
      </c>
      <c r="N16" s="27">
        <v>15000000</v>
      </c>
      <c r="O16" s="85"/>
      <c r="P16" s="28">
        <f t="shared" si="5"/>
        <v>15000000</v>
      </c>
      <c r="Q16" s="27">
        <v>15000000</v>
      </c>
      <c r="R16" s="85">
        <v>15000000</v>
      </c>
      <c r="S16" s="28">
        <f t="shared" si="6"/>
        <v>0</v>
      </c>
      <c r="T16" s="27">
        <v>15000000</v>
      </c>
      <c r="U16" s="85">
        <v>15000000</v>
      </c>
      <c r="V16" s="28">
        <f t="shared" si="3"/>
        <v>0</v>
      </c>
    </row>
    <row r="17" spans="1:22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4"/>
        <v>15000000</v>
      </c>
      <c r="N17" s="27">
        <v>15000000</v>
      </c>
      <c r="O17" s="85"/>
      <c r="P17" s="28">
        <f t="shared" si="5"/>
        <v>15000000</v>
      </c>
      <c r="Q17" s="27">
        <v>15000000</v>
      </c>
      <c r="R17" s="85">
        <v>15000000</v>
      </c>
      <c r="S17" s="28">
        <f t="shared" si="6"/>
        <v>0</v>
      </c>
      <c r="T17" s="27">
        <v>15000000</v>
      </c>
      <c r="U17" s="85">
        <v>15000000</v>
      </c>
      <c r="V17" s="28">
        <f t="shared" si="3"/>
        <v>0</v>
      </c>
    </row>
    <row r="18" spans="1:22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15671.23</v>
      </c>
      <c r="J18" s="85"/>
      <c r="K18" s="27">
        <v>5000000</v>
      </c>
      <c r="L18" s="85"/>
      <c r="M18" s="28">
        <f t="shared" si="4"/>
        <v>5000000</v>
      </c>
      <c r="N18" s="27">
        <v>5000000</v>
      </c>
      <c r="O18" s="85"/>
      <c r="P18" s="28">
        <f t="shared" si="5"/>
        <v>5000000</v>
      </c>
      <c r="Q18" s="27">
        <v>5000000</v>
      </c>
      <c r="R18" s="85"/>
      <c r="S18" s="28">
        <f t="shared" si="6"/>
        <v>5000000</v>
      </c>
      <c r="T18" s="27">
        <v>5000000</v>
      </c>
      <c r="U18" s="85">
        <v>5000000</v>
      </c>
      <c r="V18" s="28">
        <f t="shared" si="3"/>
        <v>0</v>
      </c>
    </row>
    <row r="19" spans="1:22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16643.84</v>
      </c>
      <c r="J19" s="85"/>
      <c r="K19" s="27">
        <v>5000000</v>
      </c>
      <c r="L19" s="85"/>
      <c r="M19" s="28">
        <f t="shared" si="4"/>
        <v>5000000</v>
      </c>
      <c r="N19" s="27">
        <v>5000000</v>
      </c>
      <c r="O19" s="85"/>
      <c r="P19" s="28">
        <f t="shared" si="5"/>
        <v>5000000</v>
      </c>
      <c r="Q19" s="27">
        <v>5000000</v>
      </c>
      <c r="R19" s="85"/>
      <c r="S19" s="28">
        <f t="shared" si="6"/>
        <v>5000000</v>
      </c>
      <c r="T19" s="27">
        <v>5000000</v>
      </c>
      <c r="U19" s="85">
        <v>5000000</v>
      </c>
      <c r="V19" s="28">
        <f t="shared" si="3"/>
        <v>0</v>
      </c>
    </row>
    <row r="20" spans="1:22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19215.75</v>
      </c>
      <c r="J20" s="85"/>
      <c r="K20" s="27">
        <v>5000000</v>
      </c>
      <c r="L20" s="85"/>
      <c r="M20" s="28">
        <f t="shared" si="4"/>
        <v>5000000</v>
      </c>
      <c r="N20" s="27">
        <v>5000000</v>
      </c>
      <c r="O20" s="85"/>
      <c r="P20" s="28">
        <f t="shared" si="5"/>
        <v>5000000</v>
      </c>
      <c r="Q20" s="27">
        <v>5000000</v>
      </c>
      <c r="R20" s="85"/>
      <c r="S20" s="28">
        <f t="shared" si="6"/>
        <v>5000000</v>
      </c>
      <c r="T20" s="27">
        <v>5000000</v>
      </c>
      <c r="U20" s="85"/>
      <c r="V20" s="28">
        <f t="shared" si="3"/>
        <v>5000000</v>
      </c>
    </row>
    <row r="21" spans="1:22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18684.93</v>
      </c>
      <c r="J21" s="85"/>
      <c r="K21" s="27">
        <v>5000000</v>
      </c>
      <c r="L21" s="85"/>
      <c r="M21" s="28">
        <f t="shared" si="4"/>
        <v>5000000</v>
      </c>
      <c r="N21" s="27">
        <v>5000000</v>
      </c>
      <c r="O21" s="85"/>
      <c r="P21" s="28">
        <f t="shared" si="5"/>
        <v>5000000</v>
      </c>
      <c r="Q21" s="27">
        <v>5000000</v>
      </c>
      <c r="R21" s="85"/>
      <c r="S21" s="28">
        <f t="shared" si="6"/>
        <v>5000000</v>
      </c>
      <c r="T21" s="27">
        <v>5000000</v>
      </c>
      <c r="U21" s="85"/>
      <c r="V21" s="28">
        <f t="shared" si="3"/>
        <v>5000000</v>
      </c>
    </row>
    <row r="22" spans="1:22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18047.95</v>
      </c>
      <c r="J22" s="85"/>
      <c r="K22" s="27">
        <v>5000000</v>
      </c>
      <c r="L22" s="85"/>
      <c r="M22" s="28">
        <f t="shared" si="4"/>
        <v>5000000</v>
      </c>
      <c r="N22" s="27">
        <v>5000000</v>
      </c>
      <c r="O22" s="85"/>
      <c r="P22" s="28">
        <f t="shared" si="5"/>
        <v>5000000</v>
      </c>
      <c r="Q22" s="27">
        <v>5000000</v>
      </c>
      <c r="R22" s="85"/>
      <c r="S22" s="28">
        <f t="shared" si="6"/>
        <v>5000000</v>
      </c>
      <c r="T22" s="27">
        <v>5000000</v>
      </c>
      <c r="U22" s="85"/>
      <c r="V22" s="28">
        <f t="shared" si="3"/>
        <v>5000000</v>
      </c>
    </row>
    <row r="23" spans="1:22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17878.080000000002</v>
      </c>
      <c r="J23" s="85"/>
      <c r="K23" s="27">
        <v>5000000</v>
      </c>
      <c r="L23" s="85"/>
      <c r="M23" s="28">
        <f t="shared" si="4"/>
        <v>5000000</v>
      </c>
      <c r="N23" s="27">
        <v>5000000</v>
      </c>
      <c r="O23" s="85"/>
      <c r="P23" s="28">
        <f t="shared" si="5"/>
        <v>5000000</v>
      </c>
      <c r="Q23" s="27">
        <v>5000000</v>
      </c>
      <c r="R23" s="85"/>
      <c r="S23" s="28">
        <f t="shared" si="6"/>
        <v>5000000</v>
      </c>
      <c r="T23" s="27">
        <v>5000000</v>
      </c>
      <c r="U23" s="85"/>
      <c r="V23" s="28">
        <f t="shared" si="3"/>
        <v>5000000</v>
      </c>
    </row>
    <row r="24" spans="1:22" x14ac:dyDescent="0.25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</row>
    <row r="25" spans="1:22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84">
        <v>16179.45</v>
      </c>
      <c r="J25" s="85"/>
      <c r="K25" s="27"/>
      <c r="L25" s="85"/>
      <c r="M25" s="28"/>
      <c r="N25" s="85">
        <v>5000000</v>
      </c>
      <c r="O25" s="85"/>
      <c r="P25" s="28">
        <f t="shared" ref="P25:P34" si="7">J25+N25-O25</f>
        <v>5000000</v>
      </c>
      <c r="Q25" s="85">
        <v>5000000</v>
      </c>
      <c r="R25" s="85"/>
      <c r="S25" s="28">
        <f t="shared" ref="S25:S34" si="8">J25+Q25-R25</f>
        <v>5000000</v>
      </c>
      <c r="T25" s="85">
        <v>5000000</v>
      </c>
      <c r="U25" s="85"/>
      <c r="V25" s="28">
        <f t="shared" si="3"/>
        <v>5000000</v>
      </c>
    </row>
    <row r="26" spans="1:22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84">
        <v>16646.580000000002</v>
      </c>
      <c r="J26" s="85"/>
      <c r="K26" s="27"/>
      <c r="L26" s="85"/>
      <c r="M26" s="28"/>
      <c r="N26" s="85">
        <v>5000000</v>
      </c>
      <c r="O26" s="85"/>
      <c r="P26" s="28">
        <f t="shared" si="7"/>
        <v>5000000</v>
      </c>
      <c r="Q26" s="85">
        <v>5000000</v>
      </c>
      <c r="R26" s="85"/>
      <c r="S26" s="28">
        <f t="shared" si="8"/>
        <v>5000000</v>
      </c>
      <c r="T26" s="85">
        <v>5000000</v>
      </c>
      <c r="U26" s="85"/>
      <c r="V26" s="28">
        <f t="shared" si="3"/>
        <v>5000000</v>
      </c>
    </row>
    <row r="27" spans="1:22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84">
        <v>16986.3</v>
      </c>
      <c r="J27" s="85"/>
      <c r="K27" s="27"/>
      <c r="L27" s="85"/>
      <c r="M27" s="28"/>
      <c r="N27" s="85">
        <v>5000000</v>
      </c>
      <c r="O27" s="85"/>
      <c r="P27" s="28">
        <f t="shared" si="7"/>
        <v>5000000</v>
      </c>
      <c r="Q27" s="85">
        <v>5000000</v>
      </c>
      <c r="R27" s="85"/>
      <c r="S27" s="28">
        <f t="shared" si="8"/>
        <v>5000000</v>
      </c>
      <c r="T27" s="85">
        <v>5000000</v>
      </c>
      <c r="U27" s="85"/>
      <c r="V27" s="28">
        <f t="shared" si="3"/>
        <v>5000000</v>
      </c>
    </row>
    <row r="28" spans="1:22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84">
        <v>16731.509999999998</v>
      </c>
      <c r="J28" s="85"/>
      <c r="K28" s="27"/>
      <c r="L28" s="85"/>
      <c r="M28" s="28"/>
      <c r="N28" s="85">
        <v>5000000</v>
      </c>
      <c r="O28" s="85"/>
      <c r="P28" s="28">
        <f t="shared" si="7"/>
        <v>5000000</v>
      </c>
      <c r="Q28" s="85">
        <v>5000000</v>
      </c>
      <c r="R28" s="85"/>
      <c r="S28" s="28">
        <f t="shared" si="8"/>
        <v>5000000</v>
      </c>
      <c r="T28" s="85">
        <v>5000000</v>
      </c>
      <c r="U28" s="85"/>
      <c r="V28" s="28">
        <f t="shared" si="3"/>
        <v>5000000</v>
      </c>
    </row>
    <row r="29" spans="1:22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84">
        <v>17092.47</v>
      </c>
      <c r="J29" s="85"/>
      <c r="K29" s="27"/>
      <c r="L29" s="85"/>
      <c r="M29" s="28"/>
      <c r="N29" s="85">
        <v>5000000</v>
      </c>
      <c r="O29" s="85"/>
      <c r="P29" s="28">
        <f t="shared" si="7"/>
        <v>5000000</v>
      </c>
      <c r="Q29" s="85">
        <v>5000000</v>
      </c>
      <c r="R29" s="85"/>
      <c r="S29" s="28">
        <f t="shared" si="8"/>
        <v>5000000</v>
      </c>
      <c r="T29" s="85">
        <v>5000000</v>
      </c>
      <c r="U29" s="85"/>
      <c r="V29" s="28">
        <f t="shared" si="3"/>
        <v>5000000</v>
      </c>
    </row>
    <row r="30" spans="1:22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84">
        <v>16816.439999999999</v>
      </c>
      <c r="J30" s="85"/>
      <c r="K30" s="27"/>
      <c r="L30" s="85"/>
      <c r="M30" s="28"/>
      <c r="N30" s="85">
        <v>5000000</v>
      </c>
      <c r="O30" s="85"/>
      <c r="P30" s="28">
        <f t="shared" si="7"/>
        <v>5000000</v>
      </c>
      <c r="Q30" s="85">
        <v>5000000</v>
      </c>
      <c r="R30" s="85"/>
      <c r="S30" s="28">
        <f t="shared" si="8"/>
        <v>5000000</v>
      </c>
      <c r="T30" s="85">
        <v>5000000</v>
      </c>
      <c r="U30" s="85"/>
      <c r="V30" s="28">
        <f t="shared" si="3"/>
        <v>5000000</v>
      </c>
    </row>
    <row r="31" spans="1:22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84">
        <v>17410.96</v>
      </c>
      <c r="J31" s="85"/>
      <c r="K31" s="27"/>
      <c r="L31" s="85"/>
      <c r="M31" s="28"/>
      <c r="N31" s="85">
        <v>5000000</v>
      </c>
      <c r="O31" s="85"/>
      <c r="P31" s="28">
        <f t="shared" si="7"/>
        <v>5000000</v>
      </c>
      <c r="Q31" s="85">
        <v>5000000</v>
      </c>
      <c r="R31" s="85"/>
      <c r="S31" s="28">
        <f t="shared" si="8"/>
        <v>5000000</v>
      </c>
      <c r="T31" s="85">
        <v>5000000</v>
      </c>
      <c r="U31" s="85"/>
      <c r="V31" s="28">
        <f t="shared" si="3"/>
        <v>5000000</v>
      </c>
    </row>
    <row r="32" spans="1:22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84">
        <v>16561.64</v>
      </c>
      <c r="J32" s="85"/>
      <c r="K32" s="27"/>
      <c r="L32" s="85"/>
      <c r="M32" s="28"/>
      <c r="N32" s="85">
        <v>5000000</v>
      </c>
      <c r="O32" s="85"/>
      <c r="P32" s="28">
        <f t="shared" si="7"/>
        <v>5000000</v>
      </c>
      <c r="Q32" s="85">
        <v>5000000</v>
      </c>
      <c r="R32" s="85"/>
      <c r="S32" s="28">
        <f t="shared" si="8"/>
        <v>5000000</v>
      </c>
      <c r="T32" s="85">
        <v>5000000</v>
      </c>
      <c r="U32" s="85"/>
      <c r="V32" s="28">
        <f t="shared" si="3"/>
        <v>5000000</v>
      </c>
    </row>
    <row r="33" spans="1:22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84">
        <v>16986.3</v>
      </c>
      <c r="J33" s="85"/>
      <c r="K33" s="27"/>
      <c r="L33" s="85"/>
      <c r="M33" s="28"/>
      <c r="N33" s="85">
        <v>5000000</v>
      </c>
      <c r="O33" s="85"/>
      <c r="P33" s="28">
        <f t="shared" si="7"/>
        <v>5000000</v>
      </c>
      <c r="Q33" s="85">
        <v>5000000</v>
      </c>
      <c r="R33" s="85"/>
      <c r="S33" s="28">
        <f t="shared" si="8"/>
        <v>5000000</v>
      </c>
      <c r="T33" s="85">
        <v>5000000</v>
      </c>
      <c r="U33" s="85"/>
      <c r="V33" s="28">
        <f t="shared" si="3"/>
        <v>5000000</v>
      </c>
    </row>
    <row r="34" spans="1:22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84">
        <v>17517.12</v>
      </c>
      <c r="J34" s="85"/>
      <c r="K34" s="27"/>
      <c r="L34" s="85"/>
      <c r="M34" s="28"/>
      <c r="N34" s="85">
        <v>5000000</v>
      </c>
      <c r="O34" s="85"/>
      <c r="P34" s="28">
        <f t="shared" si="7"/>
        <v>5000000</v>
      </c>
      <c r="Q34" s="85">
        <v>5000000</v>
      </c>
      <c r="R34" s="85"/>
      <c r="S34" s="28">
        <f t="shared" si="8"/>
        <v>5000000</v>
      </c>
      <c r="T34" s="85">
        <v>5000000</v>
      </c>
      <c r="U34" s="85"/>
      <c r="V34" s="28">
        <f t="shared" si="3"/>
        <v>5000000</v>
      </c>
    </row>
    <row r="35" spans="1:22" x14ac:dyDescent="0.25">
      <c r="A35" s="79"/>
      <c r="B35" s="80"/>
      <c r="C35" s="80"/>
      <c r="D35" s="80"/>
      <c r="E35" s="80"/>
      <c r="F35" s="81"/>
      <c r="G35" s="82"/>
      <c r="H35" s="83"/>
      <c r="I35" s="8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</row>
    <row r="36" spans="1:22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84">
        <v>2071.23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</row>
    <row r="37" spans="1:22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84">
        <v>2136.9899999999998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</row>
    <row r="38" spans="1:22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84">
        <v>2060.27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</row>
    <row r="39" spans="1:22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84">
        <v>2150.6799999999998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</row>
    <row r="40" spans="1:22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84">
        <v>2043.84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</row>
    <row r="41" spans="1:22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84">
        <v>2076.71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</row>
    <row r="42" spans="1:22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84">
        <v>2054.79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</row>
    <row r="43" spans="1:22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84">
        <v>2150.6799999999998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</row>
    <row r="44" spans="1:22" ht="15.75" thickBot="1" x14ac:dyDescent="0.3">
      <c r="A44" s="79"/>
      <c r="B44" s="80"/>
      <c r="C44" s="80"/>
      <c r="D44" s="80"/>
      <c r="E44" s="80"/>
      <c r="F44" s="81"/>
      <c r="G44" s="82"/>
      <c r="H44" s="83"/>
      <c r="I44" s="8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6"/>
      <c r="U44" s="85"/>
      <c r="V44" s="87"/>
    </row>
    <row r="45" spans="1:22" ht="15.75" thickBot="1" x14ac:dyDescent="0.3">
      <c r="A45" s="88" t="s">
        <v>19</v>
      </c>
      <c r="B45" s="89" t="s">
        <v>17</v>
      </c>
      <c r="C45" s="89"/>
      <c r="D45" s="89"/>
      <c r="E45" s="89"/>
      <c r="F45" s="90"/>
      <c r="G45" s="91"/>
      <c r="H45" s="92" t="s">
        <v>17</v>
      </c>
      <c r="I45" s="93">
        <f t="shared" ref="I45:V45" si="9">SUM(I5:I44)</f>
        <v>291815.74</v>
      </c>
      <c r="J45" s="94">
        <f t="shared" si="9"/>
        <v>15000000</v>
      </c>
      <c r="K45" s="94">
        <f t="shared" si="9"/>
        <v>90000000</v>
      </c>
      <c r="L45" s="94">
        <f t="shared" si="9"/>
        <v>10000000</v>
      </c>
      <c r="M45" s="95">
        <f t="shared" si="9"/>
        <v>95000000</v>
      </c>
      <c r="N45" s="94">
        <f t="shared" si="9"/>
        <v>140000000</v>
      </c>
      <c r="O45" s="94">
        <f t="shared" si="9"/>
        <v>35000000</v>
      </c>
      <c r="P45" s="95">
        <f t="shared" si="9"/>
        <v>120000000</v>
      </c>
      <c r="Q45" s="94">
        <f t="shared" si="9"/>
        <v>140000000</v>
      </c>
      <c r="R45" s="94">
        <f t="shared" si="9"/>
        <v>75000000</v>
      </c>
      <c r="S45" s="95">
        <f t="shared" si="9"/>
        <v>80000000</v>
      </c>
      <c r="T45" s="94">
        <f t="shared" si="9"/>
        <v>180000000</v>
      </c>
      <c r="U45" s="94">
        <f t="shared" si="9"/>
        <v>85000000</v>
      </c>
      <c r="V45" s="95">
        <f t="shared" si="9"/>
        <v>110000000</v>
      </c>
    </row>
    <row r="46" spans="1:22" ht="15.75" thickBot="1" x14ac:dyDescent="0.3">
      <c r="A46" s="38"/>
      <c r="B46" s="39"/>
      <c r="C46" s="39"/>
      <c r="D46" s="39"/>
      <c r="E46" s="39"/>
      <c r="F46" s="40"/>
      <c r="G46" s="39"/>
      <c r="H46" s="41"/>
      <c r="I46" s="42"/>
      <c r="J46" s="43"/>
      <c r="K46" s="43"/>
      <c r="L46" s="43"/>
      <c r="M46" s="44"/>
      <c r="N46" s="43"/>
      <c r="O46" s="43"/>
      <c r="P46" s="44"/>
      <c r="Q46" s="43"/>
      <c r="R46" s="43"/>
      <c r="S46" s="44"/>
      <c r="T46" s="43"/>
      <c r="U46" s="43"/>
      <c r="V46" s="44"/>
    </row>
    <row r="47" spans="1:22" ht="15.75" thickBot="1" x14ac:dyDescent="0.3">
      <c r="A47" s="45" t="s">
        <v>20</v>
      </c>
      <c r="B47" s="46"/>
      <c r="C47" s="46"/>
      <c r="D47" s="46"/>
      <c r="E47" s="46"/>
      <c r="F47" s="47"/>
      <c r="G47" s="46" t="s">
        <v>17</v>
      </c>
      <c r="H47" s="48" t="s">
        <v>17</v>
      </c>
      <c r="I47" s="49">
        <f t="shared" ref="I47:V47" si="10">I45</f>
        <v>291815.74</v>
      </c>
      <c r="J47" s="50">
        <f t="shared" si="10"/>
        <v>15000000</v>
      </c>
      <c r="K47" s="75">
        <f t="shared" si="10"/>
        <v>90000000</v>
      </c>
      <c r="L47" s="75">
        <f t="shared" si="10"/>
        <v>10000000</v>
      </c>
      <c r="M47" s="51">
        <f t="shared" si="10"/>
        <v>95000000</v>
      </c>
      <c r="N47" s="75">
        <f t="shared" si="10"/>
        <v>140000000</v>
      </c>
      <c r="O47" s="75">
        <f t="shared" si="10"/>
        <v>35000000</v>
      </c>
      <c r="P47" s="51">
        <f t="shared" si="10"/>
        <v>120000000</v>
      </c>
      <c r="Q47" s="75">
        <f t="shared" si="10"/>
        <v>140000000</v>
      </c>
      <c r="R47" s="75">
        <f t="shared" si="10"/>
        <v>75000000</v>
      </c>
      <c r="S47" s="51">
        <f t="shared" si="10"/>
        <v>80000000</v>
      </c>
      <c r="T47" s="75">
        <f t="shared" si="10"/>
        <v>180000000</v>
      </c>
      <c r="U47" s="75">
        <f t="shared" si="10"/>
        <v>85000000</v>
      </c>
      <c r="V47" s="51">
        <f t="shared" si="10"/>
        <v>110000000</v>
      </c>
    </row>
    <row r="48" spans="1:22" x14ac:dyDescent="0.25">
      <c r="A48" s="36"/>
      <c r="B48" s="34"/>
      <c r="C48" s="34"/>
      <c r="D48" s="34"/>
      <c r="E48" s="34"/>
      <c r="F48" s="35"/>
      <c r="G48" s="34"/>
      <c r="H48" s="36"/>
      <c r="J48" s="37"/>
      <c r="M48" s="37"/>
      <c r="P48" s="37"/>
      <c r="S48" s="37"/>
      <c r="V48" s="37"/>
    </row>
    <row r="49" spans="1:22" x14ac:dyDescent="0.25">
      <c r="A49" s="36"/>
      <c r="B49" s="34"/>
      <c r="C49" s="34"/>
      <c r="D49" s="34"/>
      <c r="E49" s="34"/>
      <c r="F49" s="35"/>
      <c r="G49" s="34"/>
      <c r="H49" s="36"/>
      <c r="J49" s="96"/>
      <c r="K49" s="33" t="s">
        <v>46</v>
      </c>
      <c r="L49" s="33" t="s">
        <v>47</v>
      </c>
      <c r="M49" s="27"/>
      <c r="N49" s="33" t="s">
        <v>46</v>
      </c>
      <c r="O49" s="33" t="s">
        <v>47</v>
      </c>
      <c r="P49" s="27"/>
      <c r="Q49" s="33" t="s">
        <v>46</v>
      </c>
      <c r="R49" s="33" t="s">
        <v>47</v>
      </c>
      <c r="S49" s="27"/>
      <c r="T49" s="33" t="s">
        <v>46</v>
      </c>
      <c r="U49" s="33" t="s">
        <v>47</v>
      </c>
      <c r="V49" s="27"/>
    </row>
    <row r="50" spans="1:22" x14ac:dyDescent="0.25">
      <c r="B50" s="52"/>
      <c r="C50" s="52"/>
      <c r="G50" s="52"/>
      <c r="H50" s="52"/>
      <c r="I50" s="53"/>
      <c r="J50" s="114" t="s">
        <v>78</v>
      </c>
      <c r="K50" s="102" t="s">
        <v>48</v>
      </c>
      <c r="L50" s="103" t="s">
        <v>49</v>
      </c>
      <c r="M50" s="104">
        <v>0</v>
      </c>
      <c r="N50" s="102" t="s">
        <v>48</v>
      </c>
      <c r="O50" s="103" t="s">
        <v>49</v>
      </c>
      <c r="P50" s="104">
        <v>0</v>
      </c>
      <c r="Q50" s="102" t="s">
        <v>48</v>
      </c>
      <c r="R50" s="103" t="s">
        <v>49</v>
      </c>
      <c r="S50" s="104">
        <v>0</v>
      </c>
      <c r="T50" s="102" t="s">
        <v>48</v>
      </c>
      <c r="U50" s="103" t="s">
        <v>49</v>
      </c>
      <c r="V50" s="104">
        <v>0</v>
      </c>
    </row>
    <row r="51" spans="1:22" x14ac:dyDescent="0.25">
      <c r="B51" s="52"/>
      <c r="C51" s="52"/>
      <c r="G51" s="52"/>
      <c r="H51" s="52"/>
      <c r="I51" s="53"/>
      <c r="J51" s="115"/>
      <c r="K51" s="105" t="s">
        <v>50</v>
      </c>
      <c r="L51" s="97" t="s">
        <v>51</v>
      </c>
      <c r="M51" s="98">
        <v>20000000</v>
      </c>
      <c r="N51" s="105" t="s">
        <v>50</v>
      </c>
      <c r="O51" s="97" t="s">
        <v>51</v>
      </c>
      <c r="P51" s="98">
        <v>35000000</v>
      </c>
      <c r="Q51" s="105" t="s">
        <v>50</v>
      </c>
      <c r="R51" s="97" t="s">
        <v>51</v>
      </c>
      <c r="S51" s="98">
        <v>35000000</v>
      </c>
      <c r="T51" s="105" t="s">
        <v>50</v>
      </c>
      <c r="U51" s="97" t="s">
        <v>51</v>
      </c>
      <c r="V51" s="98">
        <v>45000000</v>
      </c>
    </row>
    <row r="52" spans="1:22" x14ac:dyDescent="0.25">
      <c r="B52" s="52"/>
      <c r="C52" s="52"/>
      <c r="G52" s="52"/>
      <c r="H52" s="52"/>
      <c r="I52" s="53"/>
      <c r="J52" s="116"/>
      <c r="K52" s="99" t="s">
        <v>52</v>
      </c>
      <c r="L52" s="100" t="s">
        <v>53</v>
      </c>
      <c r="M52" s="101">
        <v>0</v>
      </c>
      <c r="N52" s="99" t="s">
        <v>52</v>
      </c>
      <c r="O52" s="100" t="s">
        <v>53</v>
      </c>
      <c r="P52" s="101">
        <v>-5000000</v>
      </c>
      <c r="Q52" s="99" t="s">
        <v>52</v>
      </c>
      <c r="R52" s="100" t="s">
        <v>53</v>
      </c>
      <c r="S52" s="101">
        <v>-15000000</v>
      </c>
      <c r="T52" s="99" t="s">
        <v>52</v>
      </c>
      <c r="U52" s="100" t="s">
        <v>53</v>
      </c>
      <c r="V52" s="101">
        <v>-15000000</v>
      </c>
    </row>
    <row r="53" spans="1:22" x14ac:dyDescent="0.25">
      <c r="B53" s="52"/>
      <c r="C53" s="52"/>
      <c r="G53" s="52"/>
      <c r="H53" s="52"/>
      <c r="I53" s="53"/>
      <c r="J53" s="114" t="s">
        <v>79</v>
      </c>
      <c r="K53" s="102" t="s">
        <v>54</v>
      </c>
      <c r="L53" s="103" t="s">
        <v>55</v>
      </c>
      <c r="M53" s="104">
        <v>0</v>
      </c>
      <c r="N53" s="102" t="s">
        <v>54</v>
      </c>
      <c r="O53" s="103" t="s">
        <v>55</v>
      </c>
      <c r="P53" s="104">
        <v>0</v>
      </c>
      <c r="Q53" s="102" t="s">
        <v>54</v>
      </c>
      <c r="R53" s="103" t="s">
        <v>55</v>
      </c>
      <c r="S53" s="104">
        <v>0</v>
      </c>
      <c r="T53" s="102" t="s">
        <v>54</v>
      </c>
      <c r="U53" s="103" t="s">
        <v>55</v>
      </c>
      <c r="V53" s="104">
        <v>0</v>
      </c>
    </row>
    <row r="54" spans="1:22" x14ac:dyDescent="0.25">
      <c r="B54" s="52"/>
      <c r="C54" s="52"/>
      <c r="G54" s="52"/>
      <c r="H54" s="52"/>
      <c r="I54" s="53"/>
      <c r="J54" s="115"/>
      <c r="K54" s="105" t="s">
        <v>56</v>
      </c>
      <c r="L54" s="97" t="s">
        <v>57</v>
      </c>
      <c r="M54" s="98">
        <v>10000000</v>
      </c>
      <c r="N54" s="105" t="s">
        <v>56</v>
      </c>
      <c r="O54" s="97" t="s">
        <v>57</v>
      </c>
      <c r="P54" s="98">
        <v>20000000</v>
      </c>
      <c r="Q54" s="105" t="s">
        <v>56</v>
      </c>
      <c r="R54" s="97" t="s">
        <v>57</v>
      </c>
      <c r="S54" s="98">
        <v>20000000</v>
      </c>
      <c r="T54" s="105" t="s">
        <v>56</v>
      </c>
      <c r="U54" s="97" t="s">
        <v>57</v>
      </c>
      <c r="V54" s="98">
        <v>25000000</v>
      </c>
    </row>
    <row r="55" spans="1:22" x14ac:dyDescent="0.25">
      <c r="B55" s="52"/>
      <c r="C55" s="52"/>
      <c r="G55" s="52"/>
      <c r="H55" s="52"/>
      <c r="I55" s="53"/>
      <c r="J55" s="116"/>
      <c r="K55" s="99" t="s">
        <v>58</v>
      </c>
      <c r="L55" s="100" t="s">
        <v>59</v>
      </c>
      <c r="M55" s="101">
        <v>0</v>
      </c>
      <c r="N55" s="99" t="s">
        <v>58</v>
      </c>
      <c r="O55" s="100" t="s">
        <v>59</v>
      </c>
      <c r="P55" s="101">
        <v>-5000000</v>
      </c>
      <c r="Q55" s="99" t="s">
        <v>58</v>
      </c>
      <c r="R55" s="100" t="s">
        <v>59</v>
      </c>
      <c r="S55" s="101">
        <v>-5000000</v>
      </c>
      <c r="T55" s="99" t="s">
        <v>58</v>
      </c>
      <c r="U55" s="100" t="s">
        <v>59</v>
      </c>
      <c r="V55" s="101">
        <v>-5000000</v>
      </c>
    </row>
    <row r="56" spans="1:22" x14ac:dyDescent="0.25">
      <c r="B56" s="52"/>
      <c r="C56" s="52"/>
      <c r="G56" s="52"/>
      <c r="H56" s="52"/>
      <c r="I56" s="53"/>
      <c r="J56" s="114" t="s">
        <v>80</v>
      </c>
      <c r="K56" s="105" t="s">
        <v>60</v>
      </c>
      <c r="L56" s="97" t="s">
        <v>61</v>
      </c>
      <c r="M56" s="98">
        <v>5000000</v>
      </c>
      <c r="N56" s="105" t="s">
        <v>60</v>
      </c>
      <c r="O56" s="97" t="s">
        <v>61</v>
      </c>
      <c r="P56" s="98">
        <v>5000000</v>
      </c>
      <c r="Q56" s="105" t="s">
        <v>60</v>
      </c>
      <c r="R56" s="97" t="s">
        <v>61</v>
      </c>
      <c r="S56" s="98">
        <v>5000000</v>
      </c>
      <c r="T56" s="105" t="s">
        <v>60</v>
      </c>
      <c r="U56" s="97" t="s">
        <v>61</v>
      </c>
      <c r="V56" s="98">
        <v>5000000</v>
      </c>
    </row>
    <row r="57" spans="1:22" x14ac:dyDescent="0.25">
      <c r="B57" s="52"/>
      <c r="C57" s="52"/>
      <c r="G57" s="52"/>
      <c r="H57" s="52"/>
      <c r="I57" s="53"/>
      <c r="J57" s="115"/>
      <c r="K57" s="105" t="s">
        <v>62</v>
      </c>
      <c r="L57" s="97" t="s">
        <v>63</v>
      </c>
      <c r="M57" s="98">
        <v>30000000</v>
      </c>
      <c r="N57" s="105" t="s">
        <v>62</v>
      </c>
      <c r="O57" s="97" t="s">
        <v>63</v>
      </c>
      <c r="P57" s="98">
        <v>35000000</v>
      </c>
      <c r="Q57" s="105" t="s">
        <v>62</v>
      </c>
      <c r="R57" s="97" t="s">
        <v>63</v>
      </c>
      <c r="S57" s="98">
        <v>35000000</v>
      </c>
      <c r="T57" s="105" t="s">
        <v>62</v>
      </c>
      <c r="U57" s="97" t="s">
        <v>63</v>
      </c>
      <c r="V57" s="98">
        <v>45000000</v>
      </c>
    </row>
    <row r="58" spans="1:22" x14ac:dyDescent="0.25">
      <c r="B58" s="52"/>
      <c r="C58" s="52"/>
      <c r="G58" s="52"/>
      <c r="H58" s="52"/>
      <c r="I58" s="53"/>
      <c r="J58" s="116"/>
      <c r="K58" s="105" t="s">
        <v>64</v>
      </c>
      <c r="L58" s="97" t="s">
        <v>65</v>
      </c>
      <c r="M58" s="98">
        <v>0</v>
      </c>
      <c r="N58" s="105" t="s">
        <v>64</v>
      </c>
      <c r="O58" s="97" t="s">
        <v>65</v>
      </c>
      <c r="P58" s="98">
        <v>-10000000</v>
      </c>
      <c r="Q58" s="105" t="s">
        <v>64</v>
      </c>
      <c r="R58" s="97" t="s">
        <v>65</v>
      </c>
      <c r="S58" s="98">
        <v>-25000000</v>
      </c>
      <c r="T58" s="105" t="s">
        <v>64</v>
      </c>
      <c r="U58" s="97" t="s">
        <v>65</v>
      </c>
      <c r="V58" s="98">
        <v>-30000000</v>
      </c>
    </row>
    <row r="59" spans="1:22" x14ac:dyDescent="0.25">
      <c r="B59" s="52"/>
      <c r="C59" s="52"/>
      <c r="G59" s="52"/>
      <c r="H59" s="52"/>
      <c r="I59" s="53"/>
      <c r="J59" s="114" t="s">
        <v>81</v>
      </c>
      <c r="K59" s="102" t="s">
        <v>66</v>
      </c>
      <c r="L59" s="103" t="s">
        <v>67</v>
      </c>
      <c r="M59" s="104">
        <v>0</v>
      </c>
      <c r="N59" s="102" t="s">
        <v>66</v>
      </c>
      <c r="O59" s="103" t="s">
        <v>67</v>
      </c>
      <c r="P59" s="104">
        <v>0</v>
      </c>
      <c r="Q59" s="102" t="s">
        <v>66</v>
      </c>
      <c r="R59" s="103" t="s">
        <v>67</v>
      </c>
      <c r="S59" s="104">
        <v>0</v>
      </c>
      <c r="T59" s="102" t="s">
        <v>66</v>
      </c>
      <c r="U59" s="103" t="s">
        <v>67</v>
      </c>
      <c r="V59" s="104">
        <v>0</v>
      </c>
    </row>
    <row r="60" spans="1:22" x14ac:dyDescent="0.25">
      <c r="B60" s="52"/>
      <c r="C60" s="52"/>
      <c r="G60" s="52"/>
      <c r="H60" s="52"/>
      <c r="I60" s="53"/>
      <c r="J60" s="115"/>
      <c r="K60" s="105" t="s">
        <v>68</v>
      </c>
      <c r="L60" s="97" t="s">
        <v>69</v>
      </c>
      <c r="M60" s="98">
        <v>0</v>
      </c>
      <c r="N60" s="105" t="s">
        <v>68</v>
      </c>
      <c r="O60" s="97" t="s">
        <v>69</v>
      </c>
      <c r="P60" s="98">
        <v>0</v>
      </c>
      <c r="Q60" s="105" t="s">
        <v>68</v>
      </c>
      <c r="R60" s="97" t="s">
        <v>69</v>
      </c>
      <c r="S60" s="98">
        <v>0</v>
      </c>
      <c r="T60" s="105" t="s">
        <v>68</v>
      </c>
      <c r="U60" s="97" t="s">
        <v>69</v>
      </c>
      <c r="V60" s="98">
        <v>0</v>
      </c>
    </row>
    <row r="61" spans="1:22" x14ac:dyDescent="0.25">
      <c r="B61" s="52"/>
      <c r="C61" s="52"/>
      <c r="G61" s="52"/>
      <c r="H61" s="52"/>
      <c r="I61" s="53"/>
      <c r="J61" s="116"/>
      <c r="K61" s="99" t="s">
        <v>70</v>
      </c>
      <c r="L61" s="100" t="s">
        <v>71</v>
      </c>
      <c r="M61" s="101">
        <v>0</v>
      </c>
      <c r="N61" s="99" t="s">
        <v>70</v>
      </c>
      <c r="O61" s="100" t="s">
        <v>71</v>
      </c>
      <c r="P61" s="101">
        <v>0</v>
      </c>
      <c r="Q61" s="99" t="s">
        <v>70</v>
      </c>
      <c r="R61" s="100" t="s">
        <v>71</v>
      </c>
      <c r="S61" s="101">
        <v>0</v>
      </c>
      <c r="T61" s="99" t="s">
        <v>70</v>
      </c>
      <c r="U61" s="100" t="s">
        <v>71</v>
      </c>
      <c r="V61" s="101">
        <v>0</v>
      </c>
    </row>
    <row r="62" spans="1:22" x14ac:dyDescent="0.25">
      <c r="B62" s="52"/>
      <c r="C62" s="52"/>
      <c r="G62" s="52"/>
      <c r="H62" s="52"/>
      <c r="I62" s="53"/>
      <c r="J62" s="117" t="s">
        <v>82</v>
      </c>
      <c r="K62" s="105" t="s">
        <v>72</v>
      </c>
      <c r="L62" s="97" t="s">
        <v>73</v>
      </c>
      <c r="M62" s="98">
        <v>10000000</v>
      </c>
      <c r="N62" s="105" t="s">
        <v>72</v>
      </c>
      <c r="O62" s="97" t="s">
        <v>73</v>
      </c>
      <c r="P62" s="98">
        <v>10000000</v>
      </c>
      <c r="Q62" s="105" t="s">
        <v>72</v>
      </c>
      <c r="R62" s="97" t="s">
        <v>73</v>
      </c>
      <c r="S62" s="98">
        <v>10000000</v>
      </c>
      <c r="T62" s="105" t="s">
        <v>72</v>
      </c>
      <c r="U62" s="97" t="s">
        <v>73</v>
      </c>
      <c r="V62" s="98">
        <v>10000000</v>
      </c>
    </row>
    <row r="63" spans="1:22" x14ac:dyDescent="0.25">
      <c r="B63" s="52"/>
      <c r="C63" s="52"/>
      <c r="G63" s="52"/>
      <c r="H63" s="52"/>
      <c r="I63" s="53"/>
      <c r="J63" s="118"/>
      <c r="K63" s="105" t="s">
        <v>74</v>
      </c>
      <c r="L63" s="97" t="s">
        <v>75</v>
      </c>
      <c r="M63" s="98">
        <v>30000000</v>
      </c>
      <c r="N63" s="105" t="s">
        <v>74</v>
      </c>
      <c r="O63" s="97" t="s">
        <v>75</v>
      </c>
      <c r="P63" s="98">
        <v>50000000</v>
      </c>
      <c r="Q63" s="105" t="s">
        <v>74</v>
      </c>
      <c r="R63" s="97" t="s">
        <v>75</v>
      </c>
      <c r="S63" s="98">
        <v>50000000</v>
      </c>
      <c r="T63" s="105" t="s">
        <v>74</v>
      </c>
      <c r="U63" s="97" t="s">
        <v>75</v>
      </c>
      <c r="V63" s="98">
        <v>65000000</v>
      </c>
    </row>
    <row r="64" spans="1:22" x14ac:dyDescent="0.25">
      <c r="B64" s="52"/>
      <c r="C64" s="52"/>
      <c r="G64" s="52"/>
      <c r="H64" s="52"/>
      <c r="I64" s="53"/>
      <c r="J64" s="119"/>
      <c r="K64" s="99" t="s">
        <v>76</v>
      </c>
      <c r="L64" s="100" t="s">
        <v>77</v>
      </c>
      <c r="M64" s="101">
        <v>-10000000</v>
      </c>
      <c r="N64" s="99" t="s">
        <v>76</v>
      </c>
      <c r="O64" s="100" t="s">
        <v>77</v>
      </c>
      <c r="P64" s="101">
        <v>-15000000</v>
      </c>
      <c r="Q64" s="99" t="s">
        <v>76</v>
      </c>
      <c r="R64" s="100" t="s">
        <v>77</v>
      </c>
      <c r="S64" s="101">
        <v>-30000000</v>
      </c>
      <c r="T64" s="99" t="s">
        <v>76</v>
      </c>
      <c r="U64" s="100" t="s">
        <v>77</v>
      </c>
      <c r="V64" s="101">
        <v>-35000000</v>
      </c>
    </row>
    <row r="65" spans="2:22" ht="15.75" thickBot="1" x14ac:dyDescent="0.3">
      <c r="I65" s="54"/>
      <c r="J65" s="54"/>
      <c r="L65" s="55" t="s">
        <v>118</v>
      </c>
      <c r="M65" s="106">
        <f>SUM(M50:M64)</f>
        <v>95000000</v>
      </c>
      <c r="O65" s="55" t="s">
        <v>125</v>
      </c>
      <c r="P65" s="106">
        <f>SUM(P50:P64)</f>
        <v>120000000</v>
      </c>
      <c r="R65" s="55" t="s">
        <v>127</v>
      </c>
      <c r="S65" s="106">
        <f>SUM(S50:S64)</f>
        <v>80000000</v>
      </c>
      <c r="U65" s="55" t="s">
        <v>134</v>
      </c>
      <c r="V65" s="106">
        <f>SUM(V50:V64)</f>
        <v>110000000</v>
      </c>
    </row>
    <row r="66" spans="2:22" ht="15.75" thickTop="1" x14ac:dyDescent="0.25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2:22" ht="15.75" thickBot="1" x14ac:dyDescent="0.3">
      <c r="B67" s="34"/>
      <c r="C67" s="34"/>
      <c r="D67" s="34"/>
      <c r="E67" s="34"/>
      <c r="F67" s="35"/>
      <c r="G67" s="34"/>
      <c r="H67" s="36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56"/>
      <c r="C68" s="57"/>
      <c r="D68" s="58"/>
      <c r="E68" s="58"/>
      <c r="F68" s="59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x14ac:dyDescent="0.25">
      <c r="B69" s="60" t="s">
        <v>21</v>
      </c>
      <c r="C69" s="61"/>
      <c r="D69" s="62"/>
      <c r="E69" s="62"/>
      <c r="F69" s="59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</row>
    <row r="70" spans="2:22" x14ac:dyDescent="0.25">
      <c r="B70" s="63"/>
      <c r="C70" s="64"/>
      <c r="D70" s="34"/>
      <c r="E70" s="34"/>
      <c r="F70" s="59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2:22" x14ac:dyDescent="0.25">
      <c r="B71" s="63" t="s">
        <v>22</v>
      </c>
      <c r="C71" s="64"/>
      <c r="D71" s="34"/>
      <c r="E71" s="65">
        <v>10000000</v>
      </c>
      <c r="F71" s="66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</row>
    <row r="72" spans="2:22" x14ac:dyDescent="0.25">
      <c r="B72" s="63" t="s">
        <v>23</v>
      </c>
      <c r="C72" s="64"/>
      <c r="D72" s="34"/>
      <c r="E72" s="65">
        <v>0</v>
      </c>
      <c r="F72" s="66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</row>
    <row r="73" spans="2:22" x14ac:dyDescent="0.25">
      <c r="B73" s="63" t="s">
        <v>24</v>
      </c>
      <c r="C73" s="64"/>
      <c r="D73" s="34"/>
      <c r="E73" s="65">
        <v>0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</row>
    <row r="74" spans="2:22" x14ac:dyDescent="0.25">
      <c r="B74" s="63" t="s">
        <v>25</v>
      </c>
      <c r="C74" s="64"/>
      <c r="D74" s="34"/>
      <c r="E74" s="65"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2:22" x14ac:dyDescent="0.25">
      <c r="B75" s="63" t="s">
        <v>26</v>
      </c>
      <c r="C75" s="64"/>
      <c r="D75" s="34"/>
      <c r="E75" s="65">
        <v>0</v>
      </c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2:22" x14ac:dyDescent="0.25">
      <c r="B76" s="63" t="s">
        <v>44</v>
      </c>
      <c r="C76" s="64"/>
      <c r="D76" s="34"/>
      <c r="E76" s="65">
        <v>4107000</v>
      </c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63" t="s">
        <v>27</v>
      </c>
      <c r="C77" s="64"/>
      <c r="D77" s="34"/>
      <c r="E77" s="65">
        <v>6881000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</row>
    <row r="78" spans="2:22" x14ac:dyDescent="0.25">
      <c r="B78" s="63" t="s">
        <v>36</v>
      </c>
      <c r="C78" s="64"/>
      <c r="D78" s="34"/>
      <c r="E78" s="65">
        <v>473892.72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63" t="s">
        <v>28</v>
      </c>
      <c r="C79" s="64"/>
      <c r="D79" s="34"/>
      <c r="E79" s="65">
        <v>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</row>
    <row r="80" spans="2:22" x14ac:dyDescent="0.25">
      <c r="B80" s="63" t="s">
        <v>29</v>
      </c>
      <c r="C80" s="64"/>
      <c r="D80" s="34"/>
      <c r="E80" s="65">
        <v>18538107.280000001</v>
      </c>
      <c r="F80" s="66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</row>
    <row r="81" spans="2:22" ht="15.75" thickBot="1" x14ac:dyDescent="0.3">
      <c r="B81" s="63" t="s">
        <v>41</v>
      </c>
      <c r="C81" s="64"/>
      <c r="D81" s="34"/>
      <c r="E81" s="67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</row>
    <row r="82" spans="2:22" x14ac:dyDescent="0.25">
      <c r="B82" s="63"/>
      <c r="C82" s="64"/>
      <c r="D82" s="34"/>
      <c r="E82" s="65"/>
      <c r="F82" s="66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ht="15.75" thickBot="1" x14ac:dyDescent="0.3">
      <c r="B83" s="63"/>
      <c r="C83" s="64"/>
      <c r="D83" s="34"/>
      <c r="E83" s="67">
        <f>SUM(E71:E81)</f>
        <v>40000000</v>
      </c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2:22" x14ac:dyDescent="0.25">
      <c r="B84" s="63"/>
      <c r="C84" s="64"/>
      <c r="D84" s="34"/>
      <c r="E84" s="65"/>
      <c r="F84" s="66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2:22" x14ac:dyDescent="0.25">
      <c r="B85" s="68" t="s">
        <v>30</v>
      </c>
      <c r="C85" s="69"/>
      <c r="D85" s="70"/>
      <c r="E85" s="65"/>
      <c r="F85" s="66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2:22" x14ac:dyDescent="0.25">
      <c r="B86" s="63" t="s">
        <v>31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</row>
    <row r="87" spans="2:22" x14ac:dyDescent="0.25">
      <c r="B87" s="63" t="s">
        <v>32</v>
      </c>
      <c r="C87" s="64"/>
      <c r="D87" s="34"/>
      <c r="E87" s="65">
        <v>0</v>
      </c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2:22" x14ac:dyDescent="0.25">
      <c r="B88" s="63" t="s">
        <v>33</v>
      </c>
      <c r="C88" s="64"/>
      <c r="D88" s="34"/>
      <c r="E88" s="65">
        <v>0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</row>
    <row r="89" spans="2:22" x14ac:dyDescent="0.25">
      <c r="B89" s="63" t="s">
        <v>34</v>
      </c>
      <c r="C89" s="64"/>
      <c r="D89" s="34"/>
      <c r="E89" s="65">
        <v>0</v>
      </c>
      <c r="F89" s="66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</row>
    <row r="90" spans="2:22" x14ac:dyDescent="0.25">
      <c r="B90" s="63" t="s">
        <v>40</v>
      </c>
      <c r="C90" s="64"/>
      <c r="D90" s="34"/>
      <c r="E90" s="65">
        <v>0</v>
      </c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</row>
    <row r="91" spans="2:22" x14ac:dyDescent="0.25">
      <c r="B91" s="63" t="s">
        <v>29</v>
      </c>
      <c r="C91" s="64"/>
      <c r="D91" s="34"/>
      <c r="E91" s="65">
        <v>0</v>
      </c>
      <c r="F91" s="66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2:22" ht="15.75" thickBot="1" x14ac:dyDescent="0.3">
      <c r="B92" s="66"/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2:22" ht="15.75" thickBot="1" x14ac:dyDescent="0.3">
      <c r="B93" s="68" t="s">
        <v>35</v>
      </c>
      <c r="C93" s="69"/>
      <c r="D93" s="70"/>
      <c r="E93" s="71">
        <f>E83-E88-E89-E90-E86-E87-E91</f>
        <v>40000000</v>
      </c>
      <c r="F93" s="66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2:22" ht="16.5" thickTop="1" thickBot="1" x14ac:dyDescent="0.3">
      <c r="B94" s="68"/>
      <c r="C94" s="69"/>
      <c r="D94" s="34"/>
      <c r="E94" s="34"/>
      <c r="F94" s="72"/>
      <c r="G94" s="34"/>
      <c r="H94" s="36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</row>
    <row r="95" spans="2:22" x14ac:dyDescent="0.25">
      <c r="B95" s="73"/>
      <c r="C95" s="73"/>
      <c r="D95" s="58"/>
      <c r="E95" s="58"/>
      <c r="F95" s="74"/>
      <c r="G95" s="34"/>
      <c r="H95" s="36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2:22" x14ac:dyDescent="0.25">
      <c r="B96" s="69"/>
      <c r="C96" s="69"/>
      <c r="D96" s="70"/>
      <c r="E96" s="70"/>
      <c r="F96" s="74"/>
      <c r="G96" s="34"/>
      <c r="H96" s="36"/>
    </row>
    <row r="97" spans="2:22" x14ac:dyDescent="0.25">
      <c r="B97" s="34"/>
      <c r="C97" s="34"/>
      <c r="D97" s="34"/>
      <c r="E97" s="34"/>
      <c r="F97" s="35"/>
      <c r="G97" s="34"/>
      <c r="H97" s="36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</sheetData>
  <mergeCells count="6">
    <mergeCell ref="J62:J64"/>
    <mergeCell ref="A4:H4"/>
    <mergeCell ref="J50:J52"/>
    <mergeCell ref="J53:J55"/>
    <mergeCell ref="J56:J58"/>
    <mergeCell ref="J59:J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Y10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customWidth="1"/>
    <col min="25" max="25" width="22.7109375" style="34" customWidth="1"/>
    <col min="26" max="16384" width="9.140625" style="7"/>
  </cols>
  <sheetData>
    <row r="1" spans="1:2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</row>
    <row r="2" spans="1:25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</row>
    <row r="3" spans="1:2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</row>
    <row r="4" spans="1:25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spans="1:2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</row>
    <row r="6" spans="1:25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</row>
    <row r="7" spans="1:25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</row>
    <row r="8" spans="1:25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</row>
    <row r="9" spans="1:25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</row>
    <row r="10" spans="1:25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</row>
    <row r="11" spans="1:25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5">J11+K11-L11</f>
        <v>5000000</v>
      </c>
      <c r="N11" s="27">
        <v>5000000</v>
      </c>
      <c r="O11" s="85">
        <v>5000000</v>
      </c>
      <c r="P11" s="28">
        <f t="shared" ref="P11:P23" si="6">J11+N11-O11</f>
        <v>0</v>
      </c>
      <c r="Q11" s="27">
        <v>5000000</v>
      </c>
      <c r="R11" s="85">
        <v>5000000</v>
      </c>
      <c r="S11" s="28">
        <f t="shared" ref="S11:S23" si="7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</row>
    <row r="12" spans="1:25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5"/>
        <v>5000000</v>
      </c>
      <c r="N12" s="27">
        <v>5000000</v>
      </c>
      <c r="O12" s="85">
        <v>5000000</v>
      </c>
      <c r="P12" s="28">
        <f t="shared" si="6"/>
        <v>0</v>
      </c>
      <c r="Q12" s="27">
        <v>5000000</v>
      </c>
      <c r="R12" s="85">
        <v>5000000</v>
      </c>
      <c r="S12" s="28">
        <f t="shared" si="7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</row>
    <row r="13" spans="1:25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5"/>
        <v>5000000</v>
      </c>
      <c r="N13" s="27">
        <v>5000000</v>
      </c>
      <c r="O13" s="85">
        <v>5000000</v>
      </c>
      <c r="P13" s="28">
        <f t="shared" si="6"/>
        <v>0</v>
      </c>
      <c r="Q13" s="27">
        <v>5000000</v>
      </c>
      <c r="R13" s="85">
        <v>5000000</v>
      </c>
      <c r="S13" s="28">
        <f t="shared" si="7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</row>
    <row r="14" spans="1:25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5"/>
        <v>5000000</v>
      </c>
      <c r="N14" s="27">
        <v>5000000</v>
      </c>
      <c r="O14" s="85">
        <v>5000000</v>
      </c>
      <c r="P14" s="28">
        <f t="shared" si="6"/>
        <v>0</v>
      </c>
      <c r="Q14" s="27">
        <v>5000000</v>
      </c>
      <c r="R14" s="85">
        <v>5000000</v>
      </c>
      <c r="S14" s="28">
        <f t="shared" si="7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</row>
    <row r="15" spans="1:25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5"/>
        <v>10000000</v>
      </c>
      <c r="N15" s="27">
        <v>10000000</v>
      </c>
      <c r="O15" s="85"/>
      <c r="P15" s="28">
        <f t="shared" si="6"/>
        <v>10000000</v>
      </c>
      <c r="Q15" s="27">
        <v>10000000</v>
      </c>
      <c r="R15" s="85">
        <v>10000000</v>
      </c>
      <c r="S15" s="28">
        <f t="shared" si="7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</row>
    <row r="16" spans="1:25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5"/>
        <v>15000000</v>
      </c>
      <c r="N16" s="27">
        <v>15000000</v>
      </c>
      <c r="O16" s="85"/>
      <c r="P16" s="28">
        <f t="shared" si="6"/>
        <v>15000000</v>
      </c>
      <c r="Q16" s="27">
        <v>15000000</v>
      </c>
      <c r="R16" s="85">
        <v>15000000</v>
      </c>
      <c r="S16" s="28">
        <f t="shared" si="7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</row>
    <row r="17" spans="1:25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5"/>
        <v>15000000</v>
      </c>
      <c r="N17" s="27">
        <v>15000000</v>
      </c>
      <c r="O17" s="85"/>
      <c r="P17" s="28">
        <f t="shared" si="6"/>
        <v>15000000</v>
      </c>
      <c r="Q17" s="27">
        <v>15000000</v>
      </c>
      <c r="R17" s="85">
        <v>15000000</v>
      </c>
      <c r="S17" s="28">
        <f t="shared" si="7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</row>
    <row r="18" spans="1:25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5"/>
        <v>5000000</v>
      </c>
      <c r="N18" s="27">
        <v>5000000</v>
      </c>
      <c r="O18" s="85"/>
      <c r="P18" s="28">
        <f t="shared" si="6"/>
        <v>5000000</v>
      </c>
      <c r="Q18" s="27">
        <v>5000000</v>
      </c>
      <c r="R18" s="85"/>
      <c r="S18" s="28">
        <f t="shared" si="7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</row>
    <row r="19" spans="1:25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5"/>
        <v>5000000</v>
      </c>
      <c r="N19" s="27">
        <v>5000000</v>
      </c>
      <c r="O19" s="85"/>
      <c r="P19" s="28">
        <f t="shared" si="6"/>
        <v>5000000</v>
      </c>
      <c r="Q19" s="27">
        <v>5000000</v>
      </c>
      <c r="R19" s="85"/>
      <c r="S19" s="28">
        <f t="shared" si="7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</row>
    <row r="20" spans="1:25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16116.44</v>
      </c>
      <c r="J20" s="85"/>
      <c r="K20" s="27">
        <v>5000000</v>
      </c>
      <c r="L20" s="85"/>
      <c r="M20" s="28">
        <f t="shared" si="5"/>
        <v>5000000</v>
      </c>
      <c r="N20" s="27">
        <v>5000000</v>
      </c>
      <c r="O20" s="85"/>
      <c r="P20" s="28">
        <f t="shared" si="6"/>
        <v>5000000</v>
      </c>
      <c r="Q20" s="27">
        <v>5000000</v>
      </c>
      <c r="R20" s="85"/>
      <c r="S20" s="28">
        <f t="shared" si="7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</row>
    <row r="21" spans="1:25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17479.45</v>
      </c>
      <c r="J21" s="85"/>
      <c r="K21" s="27">
        <v>5000000</v>
      </c>
      <c r="L21" s="85"/>
      <c r="M21" s="28">
        <f t="shared" si="5"/>
        <v>5000000</v>
      </c>
      <c r="N21" s="27">
        <v>5000000</v>
      </c>
      <c r="O21" s="85"/>
      <c r="P21" s="28">
        <f t="shared" si="6"/>
        <v>5000000</v>
      </c>
      <c r="Q21" s="27">
        <v>5000000</v>
      </c>
      <c r="R21" s="85"/>
      <c r="S21" s="28">
        <f t="shared" si="7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</row>
    <row r="22" spans="1:25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17465.75</v>
      </c>
      <c r="J22" s="85"/>
      <c r="K22" s="27">
        <v>5000000</v>
      </c>
      <c r="L22" s="85"/>
      <c r="M22" s="28">
        <f t="shared" si="5"/>
        <v>5000000</v>
      </c>
      <c r="N22" s="27">
        <v>5000000</v>
      </c>
      <c r="O22" s="85"/>
      <c r="P22" s="28">
        <f t="shared" si="6"/>
        <v>5000000</v>
      </c>
      <c r="Q22" s="27">
        <v>5000000</v>
      </c>
      <c r="R22" s="85"/>
      <c r="S22" s="28">
        <f t="shared" si="7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</row>
    <row r="23" spans="1:25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17301.37</v>
      </c>
      <c r="J23" s="85"/>
      <c r="K23" s="27">
        <v>5000000</v>
      </c>
      <c r="L23" s="85"/>
      <c r="M23" s="28">
        <f t="shared" si="5"/>
        <v>5000000</v>
      </c>
      <c r="N23" s="27">
        <v>5000000</v>
      </c>
      <c r="O23" s="85"/>
      <c r="P23" s="28">
        <f t="shared" si="6"/>
        <v>5000000</v>
      </c>
      <c r="Q23" s="27">
        <v>5000000</v>
      </c>
      <c r="R23" s="85"/>
      <c r="S23" s="28">
        <f t="shared" si="7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</row>
    <row r="24" spans="1:25" x14ac:dyDescent="0.25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</row>
    <row r="25" spans="1:25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84">
        <v>12004.11</v>
      </c>
      <c r="J25" s="85"/>
      <c r="K25" s="27"/>
      <c r="L25" s="85"/>
      <c r="M25" s="28"/>
      <c r="N25" s="85">
        <v>5000000</v>
      </c>
      <c r="O25" s="85"/>
      <c r="P25" s="28">
        <f t="shared" ref="P25:P34" si="8">J25+N25-O25</f>
        <v>5000000</v>
      </c>
      <c r="Q25" s="85">
        <v>5000000</v>
      </c>
      <c r="R25" s="85"/>
      <c r="S25" s="28">
        <f t="shared" ref="S25:S34" si="9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</row>
    <row r="26" spans="1:25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84">
        <v>13424.66</v>
      </c>
      <c r="J26" s="85"/>
      <c r="K26" s="27"/>
      <c r="L26" s="85"/>
      <c r="M26" s="28"/>
      <c r="N26" s="85">
        <v>5000000</v>
      </c>
      <c r="O26" s="85"/>
      <c r="P26" s="28">
        <f t="shared" si="8"/>
        <v>5000000</v>
      </c>
      <c r="Q26" s="85">
        <v>5000000</v>
      </c>
      <c r="R26" s="85"/>
      <c r="S26" s="28">
        <f t="shared" si="9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</row>
    <row r="27" spans="1:25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84">
        <v>13698.63</v>
      </c>
      <c r="J27" s="85"/>
      <c r="K27" s="27"/>
      <c r="L27" s="85"/>
      <c r="M27" s="28"/>
      <c r="N27" s="85">
        <v>5000000</v>
      </c>
      <c r="O27" s="85"/>
      <c r="P27" s="28">
        <f t="shared" si="8"/>
        <v>5000000</v>
      </c>
      <c r="Q27" s="85">
        <v>5000000</v>
      </c>
      <c r="R27" s="85"/>
      <c r="S27" s="28">
        <f t="shared" si="9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</row>
    <row r="28" spans="1:25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84">
        <v>16191.78</v>
      </c>
      <c r="J28" s="85"/>
      <c r="K28" s="27"/>
      <c r="L28" s="85"/>
      <c r="M28" s="28"/>
      <c r="N28" s="85">
        <v>5000000</v>
      </c>
      <c r="O28" s="85"/>
      <c r="P28" s="28">
        <f t="shared" si="8"/>
        <v>5000000</v>
      </c>
      <c r="Q28" s="85">
        <v>5000000</v>
      </c>
      <c r="R28" s="85"/>
      <c r="S28" s="28">
        <f t="shared" si="9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</row>
    <row r="29" spans="1:25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84">
        <v>16541.099999999999</v>
      </c>
      <c r="J29" s="85"/>
      <c r="K29" s="27"/>
      <c r="L29" s="85"/>
      <c r="M29" s="28"/>
      <c r="N29" s="85">
        <v>5000000</v>
      </c>
      <c r="O29" s="85"/>
      <c r="P29" s="28">
        <f t="shared" si="8"/>
        <v>5000000</v>
      </c>
      <c r="Q29" s="85">
        <v>5000000</v>
      </c>
      <c r="R29" s="85"/>
      <c r="S29" s="28">
        <f t="shared" si="9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</row>
    <row r="30" spans="1:25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84">
        <v>16273.97</v>
      </c>
      <c r="J30" s="85"/>
      <c r="K30" s="27"/>
      <c r="L30" s="85"/>
      <c r="M30" s="28"/>
      <c r="N30" s="85">
        <v>5000000</v>
      </c>
      <c r="O30" s="85"/>
      <c r="P30" s="28">
        <f t="shared" si="8"/>
        <v>5000000</v>
      </c>
      <c r="Q30" s="85">
        <v>5000000</v>
      </c>
      <c r="R30" s="85"/>
      <c r="S30" s="28">
        <f t="shared" si="9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</row>
    <row r="31" spans="1:25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84">
        <v>16849.32</v>
      </c>
      <c r="J31" s="85"/>
      <c r="K31" s="27"/>
      <c r="L31" s="85"/>
      <c r="M31" s="28"/>
      <c r="N31" s="85">
        <v>5000000</v>
      </c>
      <c r="O31" s="85"/>
      <c r="P31" s="28">
        <f t="shared" si="8"/>
        <v>5000000</v>
      </c>
      <c r="Q31" s="85">
        <v>5000000</v>
      </c>
      <c r="R31" s="85"/>
      <c r="S31" s="28">
        <f t="shared" si="9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</row>
    <row r="32" spans="1:25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84">
        <v>16027.4</v>
      </c>
      <c r="J32" s="85"/>
      <c r="K32" s="27"/>
      <c r="L32" s="85"/>
      <c r="M32" s="28"/>
      <c r="N32" s="85">
        <v>5000000</v>
      </c>
      <c r="O32" s="85"/>
      <c r="P32" s="28">
        <f t="shared" si="8"/>
        <v>5000000</v>
      </c>
      <c r="Q32" s="85">
        <v>5000000</v>
      </c>
      <c r="R32" s="85"/>
      <c r="S32" s="28">
        <f t="shared" si="9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</row>
    <row r="33" spans="1:25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84">
        <v>16438.36</v>
      </c>
      <c r="J33" s="85"/>
      <c r="K33" s="27"/>
      <c r="L33" s="85"/>
      <c r="M33" s="28"/>
      <c r="N33" s="85">
        <v>5000000</v>
      </c>
      <c r="O33" s="85"/>
      <c r="P33" s="28">
        <f t="shared" si="8"/>
        <v>5000000</v>
      </c>
      <c r="Q33" s="85">
        <v>5000000</v>
      </c>
      <c r="R33" s="85"/>
      <c r="S33" s="28">
        <f t="shared" si="9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</row>
    <row r="34" spans="1:25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84">
        <v>16952.05</v>
      </c>
      <c r="J34" s="85"/>
      <c r="K34" s="27"/>
      <c r="L34" s="85"/>
      <c r="M34" s="28"/>
      <c r="N34" s="85">
        <v>5000000</v>
      </c>
      <c r="O34" s="85"/>
      <c r="P34" s="28">
        <f t="shared" si="8"/>
        <v>5000000</v>
      </c>
      <c r="Q34" s="85">
        <v>5000000</v>
      </c>
      <c r="R34" s="85"/>
      <c r="S34" s="28">
        <f t="shared" si="9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</row>
    <row r="35" spans="1:25" x14ac:dyDescent="0.25">
      <c r="A35" s="79"/>
      <c r="B35" s="80"/>
      <c r="C35" s="80"/>
      <c r="D35" s="80"/>
      <c r="E35" s="80"/>
      <c r="F35" s="81"/>
      <c r="G35" s="82"/>
      <c r="H35" s="83"/>
      <c r="I35" s="8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</row>
    <row r="36" spans="1:25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84">
        <v>15534.25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</row>
    <row r="37" spans="1:25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84">
        <v>16027.4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</row>
    <row r="38" spans="1:25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84">
        <v>15452.05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</row>
    <row r="39" spans="1:25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84">
        <v>16130.14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</row>
    <row r="40" spans="1:25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84">
        <v>15328.77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</row>
    <row r="41" spans="1:25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84">
        <v>15575.34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</row>
    <row r="42" spans="1:25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84">
        <v>15410.96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</row>
    <row r="43" spans="1:25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84">
        <v>16130.14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</row>
    <row r="44" spans="1:25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</row>
    <row r="45" spans="1:25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2671.23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10">J45+W45-X45</f>
        <v>5000000</v>
      </c>
    </row>
    <row r="46" spans="1:25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2691.78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10"/>
        <v>5000000</v>
      </c>
    </row>
    <row r="47" spans="1:25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5547.95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10"/>
        <v>10000000</v>
      </c>
    </row>
    <row r="48" spans="1:25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2719.18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10"/>
        <v>5000000</v>
      </c>
    </row>
    <row r="49" spans="1:25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2465.75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10"/>
        <v>5000000</v>
      </c>
    </row>
    <row r="50" spans="1:25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2636.99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10"/>
        <v>5000000</v>
      </c>
    </row>
    <row r="51" spans="1:25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2808.22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10"/>
        <v>5000000</v>
      </c>
    </row>
    <row r="52" spans="1:25" ht="15.75" thickBot="1" x14ac:dyDescent="0.3">
      <c r="A52" s="79"/>
      <c r="B52" s="80"/>
      <c r="C52" s="80"/>
      <c r="D52" s="80"/>
      <c r="E52" s="80"/>
      <c r="F52" s="81"/>
      <c r="G52" s="82"/>
      <c r="H52" s="83"/>
      <c r="I52" s="8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87"/>
      <c r="W52" s="86"/>
      <c r="X52" s="85"/>
      <c r="Y52" s="87"/>
    </row>
    <row r="53" spans="1:25" ht="15.75" thickBot="1" x14ac:dyDescent="0.3">
      <c r="A53" s="88" t="s">
        <v>19</v>
      </c>
      <c r="B53" s="89" t="s">
        <v>17</v>
      </c>
      <c r="C53" s="89"/>
      <c r="D53" s="89"/>
      <c r="E53" s="89"/>
      <c r="F53" s="90"/>
      <c r="G53" s="91"/>
      <c r="H53" s="92" t="s">
        <v>17</v>
      </c>
      <c r="I53" s="93">
        <f t="shared" ref="I53:Y53" si="11">SUM(I5:I52)</f>
        <v>369894.5400000001</v>
      </c>
      <c r="J53" s="94">
        <f t="shared" si="11"/>
        <v>15000000</v>
      </c>
      <c r="K53" s="94">
        <f t="shared" si="11"/>
        <v>90000000</v>
      </c>
      <c r="L53" s="94">
        <f t="shared" si="11"/>
        <v>10000000</v>
      </c>
      <c r="M53" s="95">
        <f t="shared" si="11"/>
        <v>95000000</v>
      </c>
      <c r="N53" s="94">
        <f t="shared" si="11"/>
        <v>140000000</v>
      </c>
      <c r="O53" s="94">
        <f t="shared" si="11"/>
        <v>35000000</v>
      </c>
      <c r="P53" s="95">
        <f t="shared" si="11"/>
        <v>120000000</v>
      </c>
      <c r="Q53" s="94">
        <f t="shared" si="11"/>
        <v>140000000</v>
      </c>
      <c r="R53" s="94">
        <f t="shared" si="11"/>
        <v>75000000</v>
      </c>
      <c r="S53" s="95">
        <f t="shared" si="11"/>
        <v>80000000</v>
      </c>
      <c r="T53" s="94">
        <f t="shared" si="11"/>
        <v>220000000</v>
      </c>
      <c r="U53" s="94">
        <f t="shared" si="11"/>
        <v>85000000</v>
      </c>
      <c r="V53" s="95">
        <f t="shared" si="11"/>
        <v>150000000</v>
      </c>
      <c r="W53" s="94">
        <f t="shared" si="11"/>
        <v>220000000</v>
      </c>
      <c r="X53" s="94">
        <f t="shared" si="11"/>
        <v>110000000</v>
      </c>
      <c r="Y53" s="95">
        <f t="shared" si="11"/>
        <v>125000000</v>
      </c>
    </row>
    <row r="54" spans="1:25" ht="15.75" thickBot="1" x14ac:dyDescent="0.3">
      <c r="A54" s="38"/>
      <c r="B54" s="39"/>
      <c r="C54" s="39"/>
      <c r="D54" s="39"/>
      <c r="E54" s="39"/>
      <c r="F54" s="40"/>
      <c r="G54" s="39"/>
      <c r="H54" s="41"/>
      <c r="I54" s="42"/>
      <c r="J54" s="43"/>
      <c r="K54" s="43"/>
      <c r="L54" s="43"/>
      <c r="M54" s="44"/>
      <c r="N54" s="43"/>
      <c r="O54" s="43"/>
      <c r="P54" s="44"/>
      <c r="Q54" s="43"/>
      <c r="R54" s="43"/>
      <c r="S54" s="44"/>
      <c r="T54" s="43"/>
      <c r="U54" s="43"/>
      <c r="V54" s="44"/>
      <c r="W54" s="43"/>
      <c r="X54" s="43"/>
      <c r="Y54" s="44"/>
    </row>
    <row r="55" spans="1:25" ht="15.75" thickBot="1" x14ac:dyDescent="0.3">
      <c r="A55" s="45" t="s">
        <v>20</v>
      </c>
      <c r="B55" s="46"/>
      <c r="C55" s="46"/>
      <c r="D55" s="46"/>
      <c r="E55" s="46"/>
      <c r="F55" s="47"/>
      <c r="G55" s="46" t="s">
        <v>17</v>
      </c>
      <c r="H55" s="48" t="s">
        <v>17</v>
      </c>
      <c r="I55" s="49">
        <f t="shared" ref="I55:Y55" si="12">I53</f>
        <v>369894.5400000001</v>
      </c>
      <c r="J55" s="50">
        <f t="shared" si="12"/>
        <v>15000000</v>
      </c>
      <c r="K55" s="75">
        <f t="shared" si="12"/>
        <v>90000000</v>
      </c>
      <c r="L55" s="75">
        <f t="shared" si="12"/>
        <v>10000000</v>
      </c>
      <c r="M55" s="51">
        <f t="shared" si="12"/>
        <v>95000000</v>
      </c>
      <c r="N55" s="75">
        <f t="shared" si="12"/>
        <v>140000000</v>
      </c>
      <c r="O55" s="75">
        <f t="shared" si="12"/>
        <v>35000000</v>
      </c>
      <c r="P55" s="51">
        <f t="shared" si="12"/>
        <v>120000000</v>
      </c>
      <c r="Q55" s="75">
        <f t="shared" si="12"/>
        <v>140000000</v>
      </c>
      <c r="R55" s="75">
        <f t="shared" si="12"/>
        <v>75000000</v>
      </c>
      <c r="S55" s="51">
        <f t="shared" si="12"/>
        <v>80000000</v>
      </c>
      <c r="T55" s="75">
        <f t="shared" si="12"/>
        <v>220000000</v>
      </c>
      <c r="U55" s="75">
        <f t="shared" si="12"/>
        <v>85000000</v>
      </c>
      <c r="V55" s="51">
        <f t="shared" si="12"/>
        <v>150000000</v>
      </c>
      <c r="W55" s="75">
        <f t="shared" si="12"/>
        <v>220000000</v>
      </c>
      <c r="X55" s="75">
        <f t="shared" si="12"/>
        <v>110000000</v>
      </c>
      <c r="Y55" s="51">
        <f t="shared" si="12"/>
        <v>125000000</v>
      </c>
    </row>
    <row r="56" spans="1:25" x14ac:dyDescent="0.25">
      <c r="A56" s="36"/>
      <c r="B56" s="34"/>
      <c r="C56" s="34"/>
      <c r="D56" s="34"/>
      <c r="E56" s="34"/>
      <c r="F56" s="35"/>
      <c r="G56" s="34"/>
      <c r="H56" s="36"/>
      <c r="J56" s="37"/>
      <c r="M56" s="37"/>
      <c r="P56" s="37"/>
      <c r="S56" s="37"/>
      <c r="V56" s="37"/>
      <c r="Y56" s="37"/>
    </row>
    <row r="57" spans="1:25" x14ac:dyDescent="0.25">
      <c r="A57" s="36"/>
      <c r="B57" s="34"/>
      <c r="C57" s="34"/>
      <c r="D57" s="34"/>
      <c r="E57" s="34"/>
      <c r="F57" s="35"/>
      <c r="G57" s="34"/>
      <c r="H57" s="36"/>
      <c r="J57" s="96"/>
      <c r="K57" s="33" t="s">
        <v>46</v>
      </c>
      <c r="L57" s="33" t="s">
        <v>47</v>
      </c>
      <c r="M57" s="27"/>
      <c r="N57" s="33" t="s">
        <v>46</v>
      </c>
      <c r="O57" s="33" t="s">
        <v>47</v>
      </c>
      <c r="P57" s="27"/>
      <c r="Q57" s="33" t="s">
        <v>46</v>
      </c>
      <c r="R57" s="33" t="s">
        <v>47</v>
      </c>
      <c r="S57" s="27"/>
      <c r="T57" s="33" t="s">
        <v>46</v>
      </c>
      <c r="U57" s="33" t="s">
        <v>47</v>
      </c>
      <c r="V57" s="27"/>
      <c r="W57" s="33" t="s">
        <v>46</v>
      </c>
      <c r="X57" s="33" t="s">
        <v>47</v>
      </c>
      <c r="Y57" s="27"/>
    </row>
    <row r="58" spans="1:25" x14ac:dyDescent="0.25">
      <c r="B58" s="52"/>
      <c r="C58" s="52"/>
      <c r="G58" s="52"/>
      <c r="H58" s="52"/>
      <c r="I58" s="53"/>
      <c r="J58" s="114" t="s">
        <v>78</v>
      </c>
      <c r="K58" s="102" t="s">
        <v>48</v>
      </c>
      <c r="L58" s="103" t="s">
        <v>49</v>
      </c>
      <c r="M58" s="104">
        <v>0</v>
      </c>
      <c r="N58" s="102" t="s">
        <v>48</v>
      </c>
      <c r="O58" s="103" t="s">
        <v>49</v>
      </c>
      <c r="P58" s="104">
        <v>0</v>
      </c>
      <c r="Q58" s="102" t="s">
        <v>48</v>
      </c>
      <c r="R58" s="103" t="s">
        <v>49</v>
      </c>
      <c r="S58" s="104">
        <v>0</v>
      </c>
      <c r="T58" s="102" t="s">
        <v>48</v>
      </c>
      <c r="U58" s="103" t="s">
        <v>49</v>
      </c>
      <c r="V58" s="104">
        <v>0</v>
      </c>
      <c r="W58" s="102" t="s">
        <v>48</v>
      </c>
      <c r="X58" s="103" t="s">
        <v>49</v>
      </c>
      <c r="Y58" s="104">
        <v>0</v>
      </c>
    </row>
    <row r="59" spans="1:25" x14ac:dyDescent="0.25">
      <c r="B59" s="52"/>
      <c r="C59" s="52"/>
      <c r="G59" s="52"/>
      <c r="H59" s="52"/>
      <c r="I59" s="53"/>
      <c r="J59" s="115"/>
      <c r="K59" s="105" t="s">
        <v>50</v>
      </c>
      <c r="L59" s="97" t="s">
        <v>51</v>
      </c>
      <c r="M59" s="98">
        <v>20000000</v>
      </c>
      <c r="N59" s="105" t="s">
        <v>50</v>
      </c>
      <c r="O59" s="97" t="s">
        <v>51</v>
      </c>
      <c r="P59" s="98">
        <v>35000000</v>
      </c>
      <c r="Q59" s="105" t="s">
        <v>50</v>
      </c>
      <c r="R59" s="97" t="s">
        <v>51</v>
      </c>
      <c r="S59" s="98">
        <v>35000000</v>
      </c>
      <c r="T59" s="105" t="s">
        <v>50</v>
      </c>
      <c r="U59" s="97" t="s">
        <v>51</v>
      </c>
      <c r="V59" s="98">
        <v>45000000</v>
      </c>
      <c r="W59" s="105" t="s">
        <v>50</v>
      </c>
      <c r="X59" s="97" t="s">
        <v>51</v>
      </c>
      <c r="Y59" s="98">
        <v>50000000</v>
      </c>
    </row>
    <row r="60" spans="1:25" x14ac:dyDescent="0.25">
      <c r="B60" s="52"/>
      <c r="C60" s="52"/>
      <c r="G60" s="52"/>
      <c r="H60" s="52"/>
      <c r="I60" s="53"/>
      <c r="J60" s="116"/>
      <c r="K60" s="99" t="s">
        <v>52</v>
      </c>
      <c r="L60" s="100" t="s">
        <v>53</v>
      </c>
      <c r="M60" s="101">
        <v>0</v>
      </c>
      <c r="N60" s="99" t="s">
        <v>52</v>
      </c>
      <c r="O60" s="100" t="s">
        <v>53</v>
      </c>
      <c r="P60" s="101">
        <v>-5000000</v>
      </c>
      <c r="Q60" s="99" t="s">
        <v>52</v>
      </c>
      <c r="R60" s="100" t="s">
        <v>53</v>
      </c>
      <c r="S60" s="101">
        <v>-15000000</v>
      </c>
      <c r="T60" s="99" t="s">
        <v>52</v>
      </c>
      <c r="U60" s="100" t="s">
        <v>53</v>
      </c>
      <c r="V60" s="101">
        <v>-15000000</v>
      </c>
      <c r="W60" s="99" t="s">
        <v>52</v>
      </c>
      <c r="X60" s="100" t="s">
        <v>53</v>
      </c>
      <c r="Y60" s="101">
        <v>-20000000</v>
      </c>
    </row>
    <row r="61" spans="1:25" x14ac:dyDescent="0.25">
      <c r="B61" s="52"/>
      <c r="C61" s="52"/>
      <c r="G61" s="52"/>
      <c r="H61" s="52"/>
      <c r="I61" s="53"/>
      <c r="J61" s="114" t="s">
        <v>79</v>
      </c>
      <c r="K61" s="102" t="s">
        <v>54</v>
      </c>
      <c r="L61" s="103" t="s">
        <v>55</v>
      </c>
      <c r="M61" s="104">
        <v>0</v>
      </c>
      <c r="N61" s="102" t="s">
        <v>54</v>
      </c>
      <c r="O61" s="103" t="s">
        <v>55</v>
      </c>
      <c r="P61" s="104">
        <v>0</v>
      </c>
      <c r="Q61" s="102" t="s">
        <v>54</v>
      </c>
      <c r="R61" s="103" t="s">
        <v>55</v>
      </c>
      <c r="S61" s="104">
        <v>0</v>
      </c>
      <c r="T61" s="102" t="s">
        <v>54</v>
      </c>
      <c r="U61" s="103" t="s">
        <v>55</v>
      </c>
      <c r="V61" s="104">
        <v>0</v>
      </c>
      <c r="W61" s="102" t="s">
        <v>54</v>
      </c>
      <c r="X61" s="103" t="s">
        <v>55</v>
      </c>
      <c r="Y61" s="104">
        <v>0</v>
      </c>
    </row>
    <row r="62" spans="1:25" x14ac:dyDescent="0.25">
      <c r="B62" s="52"/>
      <c r="C62" s="52"/>
      <c r="G62" s="52"/>
      <c r="H62" s="52"/>
      <c r="I62" s="53"/>
      <c r="J62" s="115"/>
      <c r="K62" s="105" t="s">
        <v>56</v>
      </c>
      <c r="L62" s="97" t="s">
        <v>57</v>
      </c>
      <c r="M62" s="98">
        <v>10000000</v>
      </c>
      <c r="N62" s="105" t="s">
        <v>56</v>
      </c>
      <c r="O62" s="97" t="s">
        <v>57</v>
      </c>
      <c r="P62" s="98">
        <v>20000000</v>
      </c>
      <c r="Q62" s="105" t="s">
        <v>56</v>
      </c>
      <c r="R62" s="97" t="s">
        <v>57</v>
      </c>
      <c r="S62" s="98">
        <v>20000000</v>
      </c>
      <c r="T62" s="105" t="s">
        <v>56</v>
      </c>
      <c r="U62" s="97" t="s">
        <v>57</v>
      </c>
      <c r="V62" s="98">
        <v>25000000</v>
      </c>
      <c r="W62" s="105" t="s">
        <v>56</v>
      </c>
      <c r="X62" s="97" t="s">
        <v>57</v>
      </c>
      <c r="Y62" s="98">
        <v>30000000</v>
      </c>
    </row>
    <row r="63" spans="1:25" x14ac:dyDescent="0.25">
      <c r="B63" s="52"/>
      <c r="C63" s="52"/>
      <c r="G63" s="52"/>
      <c r="H63" s="52"/>
      <c r="I63" s="53"/>
      <c r="J63" s="116"/>
      <c r="K63" s="99" t="s">
        <v>58</v>
      </c>
      <c r="L63" s="100" t="s">
        <v>59</v>
      </c>
      <c r="M63" s="101">
        <v>0</v>
      </c>
      <c r="N63" s="99" t="s">
        <v>58</v>
      </c>
      <c r="O63" s="100" t="s">
        <v>59</v>
      </c>
      <c r="P63" s="101">
        <v>-5000000</v>
      </c>
      <c r="Q63" s="99" t="s">
        <v>58</v>
      </c>
      <c r="R63" s="100" t="s">
        <v>59</v>
      </c>
      <c r="S63" s="101">
        <v>-5000000</v>
      </c>
      <c r="T63" s="99" t="s">
        <v>58</v>
      </c>
      <c r="U63" s="100" t="s">
        <v>59</v>
      </c>
      <c r="V63" s="101">
        <v>-5000000</v>
      </c>
      <c r="W63" s="99" t="s">
        <v>58</v>
      </c>
      <c r="X63" s="100" t="s">
        <v>59</v>
      </c>
      <c r="Y63" s="101">
        <v>-10000000</v>
      </c>
    </row>
    <row r="64" spans="1:25" x14ac:dyDescent="0.25">
      <c r="B64" s="52"/>
      <c r="C64" s="52"/>
      <c r="G64" s="52"/>
      <c r="H64" s="52"/>
      <c r="I64" s="53"/>
      <c r="J64" s="114" t="s">
        <v>80</v>
      </c>
      <c r="K64" s="105" t="s">
        <v>60</v>
      </c>
      <c r="L64" s="97" t="s">
        <v>61</v>
      </c>
      <c r="M64" s="98">
        <v>5000000</v>
      </c>
      <c r="N64" s="105" t="s">
        <v>60</v>
      </c>
      <c r="O64" s="97" t="s">
        <v>61</v>
      </c>
      <c r="P64" s="98">
        <v>5000000</v>
      </c>
      <c r="Q64" s="105" t="s">
        <v>60</v>
      </c>
      <c r="R64" s="97" t="s">
        <v>61</v>
      </c>
      <c r="S64" s="98">
        <v>5000000</v>
      </c>
      <c r="T64" s="105" t="s">
        <v>60</v>
      </c>
      <c r="U64" s="97" t="s">
        <v>61</v>
      </c>
      <c r="V64" s="98">
        <v>5000000</v>
      </c>
      <c r="W64" s="105" t="s">
        <v>60</v>
      </c>
      <c r="X64" s="97" t="s">
        <v>61</v>
      </c>
      <c r="Y64" s="98">
        <v>5000000</v>
      </c>
    </row>
    <row r="65" spans="2:25" x14ac:dyDescent="0.25">
      <c r="B65" s="52"/>
      <c r="C65" s="52"/>
      <c r="G65" s="52"/>
      <c r="H65" s="52"/>
      <c r="I65" s="53"/>
      <c r="J65" s="115"/>
      <c r="K65" s="105" t="s">
        <v>62</v>
      </c>
      <c r="L65" s="97" t="s">
        <v>63</v>
      </c>
      <c r="M65" s="98">
        <v>30000000</v>
      </c>
      <c r="N65" s="105" t="s">
        <v>62</v>
      </c>
      <c r="O65" s="97" t="s">
        <v>63</v>
      </c>
      <c r="P65" s="98">
        <v>35000000</v>
      </c>
      <c r="Q65" s="105" t="s">
        <v>62</v>
      </c>
      <c r="R65" s="97" t="s">
        <v>63</v>
      </c>
      <c r="S65" s="98">
        <v>35000000</v>
      </c>
      <c r="T65" s="105" t="s">
        <v>62</v>
      </c>
      <c r="U65" s="97" t="s">
        <v>63</v>
      </c>
      <c r="V65" s="98">
        <v>45000000</v>
      </c>
      <c r="W65" s="105" t="s">
        <v>62</v>
      </c>
      <c r="X65" s="97" t="s">
        <v>63</v>
      </c>
      <c r="Y65" s="98">
        <v>55000000</v>
      </c>
    </row>
    <row r="66" spans="2:25" x14ac:dyDescent="0.25">
      <c r="B66" s="52"/>
      <c r="C66" s="52"/>
      <c r="G66" s="52"/>
      <c r="H66" s="52"/>
      <c r="I66" s="53"/>
      <c r="J66" s="116"/>
      <c r="K66" s="105" t="s">
        <v>64</v>
      </c>
      <c r="L66" s="97" t="s">
        <v>65</v>
      </c>
      <c r="M66" s="98">
        <v>0</v>
      </c>
      <c r="N66" s="105" t="s">
        <v>64</v>
      </c>
      <c r="O66" s="97" t="s">
        <v>65</v>
      </c>
      <c r="P66" s="98">
        <v>-10000000</v>
      </c>
      <c r="Q66" s="105" t="s">
        <v>64</v>
      </c>
      <c r="R66" s="97" t="s">
        <v>65</v>
      </c>
      <c r="S66" s="98">
        <v>-25000000</v>
      </c>
      <c r="T66" s="105" t="s">
        <v>64</v>
      </c>
      <c r="U66" s="97" t="s">
        <v>65</v>
      </c>
      <c r="V66" s="98">
        <v>-30000000</v>
      </c>
      <c r="W66" s="105" t="s">
        <v>64</v>
      </c>
      <c r="X66" s="97" t="s">
        <v>65</v>
      </c>
      <c r="Y66" s="98">
        <v>-35000000</v>
      </c>
    </row>
    <row r="67" spans="2:25" x14ac:dyDescent="0.25">
      <c r="B67" s="52"/>
      <c r="C67" s="52"/>
      <c r="G67" s="52"/>
      <c r="H67" s="52"/>
      <c r="I67" s="53"/>
      <c r="J67" s="114" t="s">
        <v>81</v>
      </c>
      <c r="K67" s="102" t="s">
        <v>66</v>
      </c>
      <c r="L67" s="103" t="s">
        <v>67</v>
      </c>
      <c r="M67" s="104">
        <v>0</v>
      </c>
      <c r="N67" s="102" t="s">
        <v>66</v>
      </c>
      <c r="O67" s="103" t="s">
        <v>67</v>
      </c>
      <c r="P67" s="104">
        <v>0</v>
      </c>
      <c r="Q67" s="102" t="s">
        <v>66</v>
      </c>
      <c r="R67" s="103" t="s">
        <v>67</v>
      </c>
      <c r="S67" s="104">
        <v>0</v>
      </c>
      <c r="T67" s="102" t="s">
        <v>66</v>
      </c>
      <c r="U67" s="103" t="s">
        <v>67</v>
      </c>
      <c r="V67" s="104">
        <v>0</v>
      </c>
      <c r="W67" s="102" t="s">
        <v>66</v>
      </c>
      <c r="X67" s="103" t="s">
        <v>67</v>
      </c>
      <c r="Y67" s="104">
        <v>0</v>
      </c>
    </row>
    <row r="68" spans="2:25" x14ac:dyDescent="0.25">
      <c r="B68" s="52"/>
      <c r="C68" s="52"/>
      <c r="G68" s="52"/>
      <c r="H68" s="52"/>
      <c r="I68" s="53"/>
      <c r="J68" s="115"/>
      <c r="K68" s="105" t="s">
        <v>68</v>
      </c>
      <c r="L68" s="97" t="s">
        <v>69</v>
      </c>
      <c r="M68" s="98">
        <v>0</v>
      </c>
      <c r="N68" s="105" t="s">
        <v>68</v>
      </c>
      <c r="O68" s="97" t="s">
        <v>69</v>
      </c>
      <c r="P68" s="98">
        <v>0</v>
      </c>
      <c r="Q68" s="105" t="s">
        <v>68</v>
      </c>
      <c r="R68" s="97" t="s">
        <v>69</v>
      </c>
      <c r="S68" s="98">
        <v>0</v>
      </c>
      <c r="T68" s="105" t="s">
        <v>68</v>
      </c>
      <c r="U68" s="97" t="s">
        <v>69</v>
      </c>
      <c r="V68" s="98">
        <v>0</v>
      </c>
      <c r="W68" s="105" t="s">
        <v>68</v>
      </c>
      <c r="X68" s="97" t="s">
        <v>69</v>
      </c>
      <c r="Y68" s="98">
        <v>5000000</v>
      </c>
    </row>
    <row r="69" spans="2:25" x14ac:dyDescent="0.25">
      <c r="B69" s="52"/>
      <c r="C69" s="52"/>
      <c r="G69" s="52"/>
      <c r="H69" s="52"/>
      <c r="I69" s="53"/>
      <c r="J69" s="116"/>
      <c r="K69" s="99" t="s">
        <v>70</v>
      </c>
      <c r="L69" s="100" t="s">
        <v>71</v>
      </c>
      <c r="M69" s="101">
        <v>0</v>
      </c>
      <c r="N69" s="99" t="s">
        <v>70</v>
      </c>
      <c r="O69" s="100" t="s">
        <v>71</v>
      </c>
      <c r="P69" s="101">
        <v>0</v>
      </c>
      <c r="Q69" s="99" t="s">
        <v>70</v>
      </c>
      <c r="R69" s="100" t="s">
        <v>71</v>
      </c>
      <c r="S69" s="101">
        <v>0</v>
      </c>
      <c r="T69" s="99" t="s">
        <v>70</v>
      </c>
      <c r="U69" s="100" t="s">
        <v>71</v>
      </c>
      <c r="V69" s="101">
        <v>0</v>
      </c>
      <c r="W69" s="99" t="s">
        <v>70</v>
      </c>
      <c r="X69" s="100" t="s">
        <v>71</v>
      </c>
      <c r="Y69" s="101">
        <v>0</v>
      </c>
    </row>
    <row r="70" spans="2:25" x14ac:dyDescent="0.25">
      <c r="B70" s="52"/>
      <c r="C70" s="52"/>
      <c r="G70" s="52"/>
      <c r="H70" s="52"/>
      <c r="I70" s="53"/>
      <c r="J70" s="117" t="s">
        <v>82</v>
      </c>
      <c r="K70" s="105" t="s">
        <v>72</v>
      </c>
      <c r="L70" s="97" t="s">
        <v>73</v>
      </c>
      <c r="M70" s="98">
        <v>10000000</v>
      </c>
      <c r="N70" s="105" t="s">
        <v>72</v>
      </c>
      <c r="O70" s="97" t="s">
        <v>73</v>
      </c>
      <c r="P70" s="98">
        <v>10000000</v>
      </c>
      <c r="Q70" s="105" t="s">
        <v>72</v>
      </c>
      <c r="R70" s="97" t="s">
        <v>73</v>
      </c>
      <c r="S70" s="98">
        <v>10000000</v>
      </c>
      <c r="T70" s="105" t="s">
        <v>72</v>
      </c>
      <c r="U70" s="97" t="s">
        <v>73</v>
      </c>
      <c r="V70" s="98">
        <v>10000000</v>
      </c>
      <c r="W70" s="105" t="s">
        <v>72</v>
      </c>
      <c r="X70" s="97" t="s">
        <v>73</v>
      </c>
      <c r="Y70" s="98">
        <v>10000000</v>
      </c>
    </row>
    <row r="71" spans="2:25" x14ac:dyDescent="0.25">
      <c r="B71" s="52"/>
      <c r="C71" s="52"/>
      <c r="G71" s="52"/>
      <c r="H71" s="52"/>
      <c r="I71" s="53"/>
      <c r="J71" s="118"/>
      <c r="K71" s="105" t="s">
        <v>74</v>
      </c>
      <c r="L71" s="97" t="s">
        <v>75</v>
      </c>
      <c r="M71" s="98">
        <v>30000000</v>
      </c>
      <c r="N71" s="105" t="s">
        <v>74</v>
      </c>
      <c r="O71" s="97" t="s">
        <v>75</v>
      </c>
      <c r="P71" s="98">
        <v>50000000</v>
      </c>
      <c r="Q71" s="105" t="s">
        <v>74</v>
      </c>
      <c r="R71" s="97" t="s">
        <v>75</v>
      </c>
      <c r="S71" s="98">
        <v>50000000</v>
      </c>
      <c r="T71" s="105" t="s">
        <v>74</v>
      </c>
      <c r="U71" s="97" t="s">
        <v>75</v>
      </c>
      <c r="V71" s="98">
        <v>65000000</v>
      </c>
      <c r="W71" s="105" t="s">
        <v>74</v>
      </c>
      <c r="X71" s="97" t="s">
        <v>75</v>
      </c>
      <c r="Y71" s="98">
        <v>80000000</v>
      </c>
    </row>
    <row r="72" spans="2:25" x14ac:dyDescent="0.25">
      <c r="B72" s="52"/>
      <c r="C72" s="52"/>
      <c r="G72" s="52"/>
      <c r="H72" s="52"/>
      <c r="I72" s="53"/>
      <c r="J72" s="119"/>
      <c r="K72" s="99" t="s">
        <v>76</v>
      </c>
      <c r="L72" s="100" t="s">
        <v>77</v>
      </c>
      <c r="M72" s="101">
        <v>-10000000</v>
      </c>
      <c r="N72" s="99" t="s">
        <v>76</v>
      </c>
      <c r="O72" s="100" t="s">
        <v>77</v>
      </c>
      <c r="P72" s="101">
        <v>-15000000</v>
      </c>
      <c r="Q72" s="99" t="s">
        <v>76</v>
      </c>
      <c r="R72" s="100" t="s">
        <v>77</v>
      </c>
      <c r="S72" s="101">
        <v>-30000000</v>
      </c>
      <c r="T72" s="99" t="s">
        <v>76</v>
      </c>
      <c r="U72" s="100" t="s">
        <v>77</v>
      </c>
      <c r="V72" s="101">
        <v>-35000000</v>
      </c>
      <c r="W72" s="99" t="s">
        <v>76</v>
      </c>
      <c r="X72" s="100" t="s">
        <v>77</v>
      </c>
      <c r="Y72" s="101">
        <v>-45000000</v>
      </c>
    </row>
    <row r="73" spans="2:25" ht="15.75" thickBot="1" x14ac:dyDescent="0.3">
      <c r="I73" s="54"/>
      <c r="J73" s="54"/>
      <c r="L73" s="55" t="s">
        <v>118</v>
      </c>
      <c r="M73" s="106">
        <f>SUM(M58:M72)</f>
        <v>95000000</v>
      </c>
      <c r="O73" s="55" t="s">
        <v>125</v>
      </c>
      <c r="P73" s="106">
        <f>SUM(P58:P72)</f>
        <v>120000000</v>
      </c>
      <c r="R73" s="55" t="s">
        <v>127</v>
      </c>
      <c r="S73" s="106">
        <f>SUM(S58:S72)</f>
        <v>80000000</v>
      </c>
      <c r="U73" s="55" t="s">
        <v>134</v>
      </c>
      <c r="V73" s="106">
        <f>SUM(V58:V72)</f>
        <v>110000000</v>
      </c>
      <c r="X73" s="55" t="s">
        <v>142</v>
      </c>
      <c r="Y73" s="106">
        <f>SUM(Y58:Y72)</f>
        <v>125000000</v>
      </c>
    </row>
    <row r="74" spans="2:25" ht="15.75" thickTop="1" x14ac:dyDescent="0.25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ht="15.75" thickBot="1" x14ac:dyDescent="0.3">
      <c r="B75" s="34"/>
      <c r="C75" s="34"/>
      <c r="D75" s="34"/>
      <c r="E75" s="34"/>
      <c r="F75" s="35"/>
      <c r="G75" s="34"/>
      <c r="H75" s="36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2:25" x14ac:dyDescent="0.25">
      <c r="B76" s="56"/>
      <c r="C76" s="57"/>
      <c r="D76" s="58"/>
      <c r="E76" s="58"/>
      <c r="F76" s="59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2:25" x14ac:dyDescent="0.25">
      <c r="B77" s="60" t="s">
        <v>21</v>
      </c>
      <c r="C77" s="61"/>
      <c r="D77" s="62"/>
      <c r="E77" s="62"/>
      <c r="F77" s="59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</row>
    <row r="78" spans="2:25" x14ac:dyDescent="0.25">
      <c r="B78" s="63"/>
      <c r="C78" s="64"/>
      <c r="D78" s="34"/>
      <c r="E78" s="34"/>
      <c r="F78" s="59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2:25" x14ac:dyDescent="0.25">
      <c r="B79" s="63" t="s">
        <v>22</v>
      </c>
      <c r="C79" s="64"/>
      <c r="D79" s="34"/>
      <c r="E79" s="65">
        <v>25000000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</row>
    <row r="80" spans="2:25" x14ac:dyDescent="0.25">
      <c r="B80" s="63" t="s">
        <v>23</v>
      </c>
      <c r="C80" s="64"/>
      <c r="D80" s="34"/>
      <c r="E80" s="65">
        <v>0</v>
      </c>
      <c r="F80" s="66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</row>
    <row r="81" spans="2:25" x14ac:dyDescent="0.25">
      <c r="B81" s="63" t="s">
        <v>24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</row>
    <row r="82" spans="2:25" x14ac:dyDescent="0.25">
      <c r="B82" s="63" t="s">
        <v>25</v>
      </c>
      <c r="C82" s="64"/>
      <c r="D82" s="34"/>
      <c r="E82" s="65">
        <v>0</v>
      </c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2:25" x14ac:dyDescent="0.25">
      <c r="B83" s="63" t="s">
        <v>26</v>
      </c>
      <c r="C83" s="64"/>
      <c r="D83" s="34"/>
      <c r="E83" s="65">
        <v>0</v>
      </c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25">
      <c r="B84" s="63" t="s">
        <v>44</v>
      </c>
      <c r="C84" s="64"/>
      <c r="D84" s="34"/>
      <c r="E84" s="65">
        <v>0</v>
      </c>
      <c r="F84" s="66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2:25" x14ac:dyDescent="0.25">
      <c r="B85" s="63" t="s">
        <v>27</v>
      </c>
      <c r="C85" s="64"/>
      <c r="D85" s="34"/>
      <c r="E85" s="65">
        <v>9384000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</row>
    <row r="86" spans="2:25" x14ac:dyDescent="0.25">
      <c r="B86" s="63" t="s">
        <v>36</v>
      </c>
      <c r="C86" s="64"/>
      <c r="D86" s="34"/>
      <c r="E86" s="65">
        <v>660619.84</v>
      </c>
      <c r="F86" s="66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2:25" x14ac:dyDescent="0.25">
      <c r="B87" s="63" t="s">
        <v>28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</row>
    <row r="88" spans="2:25" x14ac:dyDescent="0.25">
      <c r="B88" s="63" t="s">
        <v>29</v>
      </c>
      <c r="C88" s="64"/>
      <c r="D88" s="34"/>
      <c r="E88" s="65">
        <v>4955380.16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</row>
    <row r="89" spans="2:25" ht="15.75" thickBot="1" x14ac:dyDescent="0.3">
      <c r="B89" s="63" t="s">
        <v>41</v>
      </c>
      <c r="C89" s="64"/>
      <c r="D89" s="34"/>
      <c r="E89" s="67">
        <v>0</v>
      </c>
      <c r="F89" s="66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</row>
    <row r="90" spans="2:25" x14ac:dyDescent="0.25">
      <c r="B90" s="63"/>
      <c r="C90" s="64"/>
      <c r="D90" s="34"/>
      <c r="E90" s="65"/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</row>
    <row r="91" spans="2:25" ht="15.75" thickBot="1" x14ac:dyDescent="0.3">
      <c r="B91" s="63"/>
      <c r="C91" s="64"/>
      <c r="D91" s="34"/>
      <c r="E91" s="67">
        <f>SUM(E79:E89)</f>
        <v>40000000</v>
      </c>
      <c r="F91" s="66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x14ac:dyDescent="0.25">
      <c r="B92" s="63"/>
      <c r="C92" s="64"/>
      <c r="D92" s="34"/>
      <c r="E92" s="65"/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2:25" x14ac:dyDescent="0.25">
      <c r="B93" s="68" t="s">
        <v>30</v>
      </c>
      <c r="C93" s="69"/>
      <c r="D93" s="70"/>
      <c r="E93" s="65"/>
      <c r="F93" s="66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2:25" x14ac:dyDescent="0.25">
      <c r="B94" s="63" t="s">
        <v>31</v>
      </c>
      <c r="C94" s="64"/>
      <c r="D94" s="34"/>
      <c r="E94" s="65">
        <v>0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</row>
    <row r="95" spans="2:25" x14ac:dyDescent="0.25">
      <c r="B95" s="63" t="s">
        <v>32</v>
      </c>
      <c r="C95" s="64"/>
      <c r="D95" s="34"/>
      <c r="E95" s="65">
        <v>0</v>
      </c>
      <c r="F95" s="66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2:25" x14ac:dyDescent="0.25">
      <c r="B96" s="63" t="s">
        <v>33</v>
      </c>
      <c r="C96" s="64"/>
      <c r="D96" s="34"/>
      <c r="E96" s="65">
        <v>0</v>
      </c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</row>
    <row r="97" spans="2:25" x14ac:dyDescent="0.25">
      <c r="B97" s="63" t="s">
        <v>34</v>
      </c>
      <c r="C97" s="64"/>
      <c r="D97" s="34"/>
      <c r="E97" s="65">
        <v>0</v>
      </c>
      <c r="F97" s="66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</row>
    <row r="98" spans="2:25" x14ac:dyDescent="0.25">
      <c r="B98" s="63" t="s">
        <v>40</v>
      </c>
      <c r="C98" s="64"/>
      <c r="D98" s="34"/>
      <c r="E98" s="65">
        <v>0</v>
      </c>
      <c r="F98" s="66"/>
      <c r="G98" s="35"/>
      <c r="H98" s="34"/>
      <c r="K98" s="7"/>
      <c r="L98" s="7"/>
      <c r="M98" s="37"/>
      <c r="N98" s="7"/>
      <c r="O98" s="7"/>
      <c r="P98" s="37"/>
      <c r="Q98" s="7"/>
      <c r="R98" s="7"/>
      <c r="S98" s="37"/>
      <c r="T98" s="7"/>
      <c r="U98" s="7"/>
      <c r="V98" s="37"/>
      <c r="W98" s="7"/>
      <c r="X98" s="7"/>
      <c r="Y98" s="37"/>
    </row>
    <row r="99" spans="2:25" x14ac:dyDescent="0.25">
      <c r="B99" s="63" t="s">
        <v>29</v>
      </c>
      <c r="C99" s="64"/>
      <c r="D99" s="34"/>
      <c r="E99" s="65">
        <v>0</v>
      </c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2:25" ht="15.75" thickBot="1" x14ac:dyDescent="0.3">
      <c r="B100" s="66"/>
      <c r="F100" s="66"/>
      <c r="G100" s="35"/>
      <c r="H100" s="34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2:25" ht="15.75" thickBot="1" x14ac:dyDescent="0.3">
      <c r="B101" s="68" t="s">
        <v>35</v>
      </c>
      <c r="C101" s="69"/>
      <c r="D101" s="70"/>
      <c r="E101" s="71">
        <f>E91-E96-E97-E98-E94-E95-E99</f>
        <v>40000000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2:25" ht="16.5" thickTop="1" thickBot="1" x14ac:dyDescent="0.3">
      <c r="B102" s="68"/>
      <c r="C102" s="69"/>
      <c r="D102" s="34"/>
      <c r="E102" s="34"/>
      <c r="F102" s="72"/>
      <c r="G102" s="34"/>
      <c r="H102" s="36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</row>
    <row r="103" spans="2:25" x14ac:dyDescent="0.25">
      <c r="B103" s="73"/>
      <c r="C103" s="73"/>
      <c r="D103" s="58"/>
      <c r="E103" s="58"/>
      <c r="F103" s="74"/>
      <c r="G103" s="34"/>
      <c r="H103" s="36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2:25" x14ac:dyDescent="0.25">
      <c r="B104" s="69"/>
      <c r="C104" s="69"/>
      <c r="D104" s="70"/>
      <c r="E104" s="70"/>
      <c r="F104" s="74"/>
      <c r="G104" s="34"/>
      <c r="H104" s="36"/>
    </row>
    <row r="105" spans="2:25" x14ac:dyDescent="0.25">
      <c r="B105" s="34"/>
      <c r="C105" s="34"/>
      <c r="D105" s="34"/>
      <c r="E105" s="34"/>
      <c r="F105" s="35"/>
      <c r="G105" s="34"/>
      <c r="H105" s="36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</sheetData>
  <mergeCells count="6">
    <mergeCell ref="J70:J72"/>
    <mergeCell ref="A4:H4"/>
    <mergeCell ref="J58:J60"/>
    <mergeCell ref="J61:J63"/>
    <mergeCell ref="J64:J66"/>
    <mergeCell ref="J67:J6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AB11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customWidth="1"/>
    <col min="28" max="28" width="22.7109375" style="34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  <c r="Z2" s="12" t="s">
        <v>39</v>
      </c>
      <c r="AA2" s="12" t="s">
        <v>15</v>
      </c>
      <c r="AB2" s="13" t="s">
        <v>143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  <c r="Z6" s="86"/>
      <c r="AA6" s="85">
        <v>5000000</v>
      </c>
      <c r="AB6" s="28">
        <f>J6+Z6-AA6</f>
        <v>0</v>
      </c>
    </row>
    <row r="7" spans="1:28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</row>
    <row r="8" spans="1:28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  <c r="Z8" s="86"/>
      <c r="AA8" s="85">
        <v>5000000</v>
      </c>
      <c r="AB8" s="28">
        <f t="shared" ref="AB8:AB9" si="5">J8+Z8-AA8</f>
        <v>0</v>
      </c>
    </row>
    <row r="9" spans="1:28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  <c r="Z9" s="86"/>
      <c r="AA9" s="85">
        <v>5000000</v>
      </c>
      <c r="AB9" s="28">
        <f t="shared" si="5"/>
        <v>0</v>
      </c>
    </row>
    <row r="10" spans="1:28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  <c r="Z10" s="86"/>
      <c r="AA10" s="85"/>
      <c r="AB10" s="28"/>
    </row>
    <row r="11" spans="1:28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6">J11+K11-L11</f>
        <v>5000000</v>
      </c>
      <c r="N11" s="27">
        <v>5000000</v>
      </c>
      <c r="O11" s="85">
        <v>5000000</v>
      </c>
      <c r="P11" s="28">
        <f t="shared" ref="P11:P23" si="7">J11+N11-O11</f>
        <v>0</v>
      </c>
      <c r="Q11" s="27">
        <v>5000000</v>
      </c>
      <c r="R11" s="85">
        <v>5000000</v>
      </c>
      <c r="S11" s="28">
        <f t="shared" ref="S11:S23" si="8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  <c r="Z11" s="27">
        <v>5000000</v>
      </c>
      <c r="AA11" s="85">
        <v>5000000</v>
      </c>
      <c r="AB11" s="28">
        <f>J11+Z11-AA11</f>
        <v>0</v>
      </c>
    </row>
    <row r="12" spans="1:28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6"/>
        <v>5000000</v>
      </c>
      <c r="N12" s="27">
        <v>5000000</v>
      </c>
      <c r="O12" s="85">
        <v>5000000</v>
      </c>
      <c r="P12" s="28">
        <f t="shared" si="7"/>
        <v>0</v>
      </c>
      <c r="Q12" s="27">
        <v>5000000</v>
      </c>
      <c r="R12" s="85">
        <v>5000000</v>
      </c>
      <c r="S12" s="28">
        <f t="shared" si="8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  <c r="Z12" s="27">
        <v>5000000</v>
      </c>
      <c r="AA12" s="85">
        <v>5000000</v>
      </c>
      <c r="AB12" s="28">
        <f t="shared" ref="AB12:AB23" si="9">J12+Z12-AA12</f>
        <v>0</v>
      </c>
    </row>
    <row r="13" spans="1:28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6"/>
        <v>5000000</v>
      </c>
      <c r="N13" s="27">
        <v>5000000</v>
      </c>
      <c r="O13" s="85">
        <v>5000000</v>
      </c>
      <c r="P13" s="28">
        <f t="shared" si="7"/>
        <v>0</v>
      </c>
      <c r="Q13" s="27">
        <v>5000000</v>
      </c>
      <c r="R13" s="85">
        <v>5000000</v>
      </c>
      <c r="S13" s="28">
        <f t="shared" si="8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  <c r="Z13" s="27">
        <v>5000000</v>
      </c>
      <c r="AA13" s="85">
        <v>5000000</v>
      </c>
      <c r="AB13" s="28">
        <f t="shared" si="9"/>
        <v>0</v>
      </c>
    </row>
    <row r="14" spans="1:28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6"/>
        <v>5000000</v>
      </c>
      <c r="N14" s="27">
        <v>5000000</v>
      </c>
      <c r="O14" s="85">
        <v>5000000</v>
      </c>
      <c r="P14" s="28">
        <f t="shared" si="7"/>
        <v>0</v>
      </c>
      <c r="Q14" s="27">
        <v>5000000</v>
      </c>
      <c r="R14" s="85">
        <v>5000000</v>
      </c>
      <c r="S14" s="28">
        <f t="shared" si="8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  <c r="Z14" s="27">
        <v>5000000</v>
      </c>
      <c r="AA14" s="85">
        <v>5000000</v>
      </c>
      <c r="AB14" s="28">
        <f t="shared" si="9"/>
        <v>0</v>
      </c>
    </row>
    <row r="15" spans="1:28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6"/>
        <v>10000000</v>
      </c>
      <c r="N15" s="27">
        <v>10000000</v>
      </c>
      <c r="O15" s="85"/>
      <c r="P15" s="28">
        <f t="shared" si="7"/>
        <v>10000000</v>
      </c>
      <c r="Q15" s="27">
        <v>10000000</v>
      </c>
      <c r="R15" s="85">
        <v>10000000</v>
      </c>
      <c r="S15" s="28">
        <f t="shared" si="8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  <c r="Z15" s="27">
        <v>10000000</v>
      </c>
      <c r="AA15" s="85">
        <v>10000000</v>
      </c>
      <c r="AB15" s="28">
        <f t="shared" si="9"/>
        <v>0</v>
      </c>
    </row>
    <row r="16" spans="1:28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6"/>
        <v>15000000</v>
      </c>
      <c r="N16" s="27">
        <v>15000000</v>
      </c>
      <c r="O16" s="85"/>
      <c r="P16" s="28">
        <f t="shared" si="7"/>
        <v>15000000</v>
      </c>
      <c r="Q16" s="27">
        <v>15000000</v>
      </c>
      <c r="R16" s="85">
        <v>15000000</v>
      </c>
      <c r="S16" s="28">
        <f t="shared" si="8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  <c r="Z16" s="27">
        <v>15000000</v>
      </c>
      <c r="AA16" s="85">
        <v>15000000</v>
      </c>
      <c r="AB16" s="28">
        <f t="shared" si="9"/>
        <v>0</v>
      </c>
    </row>
    <row r="17" spans="1:28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6"/>
        <v>15000000</v>
      </c>
      <c r="N17" s="27">
        <v>15000000</v>
      </c>
      <c r="O17" s="85"/>
      <c r="P17" s="28">
        <f t="shared" si="7"/>
        <v>15000000</v>
      </c>
      <c r="Q17" s="27">
        <v>15000000</v>
      </c>
      <c r="R17" s="85">
        <v>15000000</v>
      </c>
      <c r="S17" s="28">
        <f t="shared" si="8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  <c r="Z17" s="27">
        <v>15000000</v>
      </c>
      <c r="AA17" s="85">
        <v>15000000</v>
      </c>
      <c r="AB17" s="28">
        <f t="shared" si="9"/>
        <v>0</v>
      </c>
    </row>
    <row r="18" spans="1:28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6"/>
        <v>5000000</v>
      </c>
      <c r="N18" s="27">
        <v>5000000</v>
      </c>
      <c r="O18" s="85"/>
      <c r="P18" s="28">
        <f t="shared" si="7"/>
        <v>5000000</v>
      </c>
      <c r="Q18" s="27">
        <v>5000000</v>
      </c>
      <c r="R18" s="85"/>
      <c r="S18" s="28">
        <f t="shared" si="8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  <c r="Z18" s="27">
        <v>5000000</v>
      </c>
      <c r="AA18" s="85">
        <v>5000000</v>
      </c>
      <c r="AB18" s="28">
        <f t="shared" si="9"/>
        <v>0</v>
      </c>
    </row>
    <row r="19" spans="1:28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6"/>
        <v>5000000</v>
      </c>
      <c r="N19" s="27">
        <v>5000000</v>
      </c>
      <c r="O19" s="85"/>
      <c r="P19" s="28">
        <f t="shared" si="7"/>
        <v>5000000</v>
      </c>
      <c r="Q19" s="27">
        <v>5000000</v>
      </c>
      <c r="R19" s="85"/>
      <c r="S19" s="28">
        <f t="shared" si="8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  <c r="Z19" s="27">
        <v>5000000</v>
      </c>
      <c r="AA19" s="85">
        <v>5000000</v>
      </c>
      <c r="AB19" s="28">
        <f t="shared" si="9"/>
        <v>0</v>
      </c>
    </row>
    <row r="20" spans="1:28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108">
        <v>0</v>
      </c>
      <c r="J20" s="85"/>
      <c r="K20" s="27">
        <v>5000000</v>
      </c>
      <c r="L20" s="85"/>
      <c r="M20" s="28">
        <f t="shared" si="6"/>
        <v>5000000</v>
      </c>
      <c r="N20" s="27">
        <v>5000000</v>
      </c>
      <c r="O20" s="85"/>
      <c r="P20" s="28">
        <f t="shared" si="7"/>
        <v>5000000</v>
      </c>
      <c r="Q20" s="27">
        <v>5000000</v>
      </c>
      <c r="R20" s="85"/>
      <c r="S20" s="28">
        <f t="shared" si="8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  <c r="Z20" s="27">
        <v>5000000</v>
      </c>
      <c r="AA20" s="85">
        <v>5000000</v>
      </c>
      <c r="AB20" s="28">
        <f t="shared" si="9"/>
        <v>0</v>
      </c>
    </row>
    <row r="21" spans="1:28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108">
        <v>0</v>
      </c>
      <c r="J21" s="85"/>
      <c r="K21" s="27">
        <v>5000000</v>
      </c>
      <c r="L21" s="85"/>
      <c r="M21" s="28">
        <f t="shared" si="6"/>
        <v>5000000</v>
      </c>
      <c r="N21" s="27">
        <v>5000000</v>
      </c>
      <c r="O21" s="85"/>
      <c r="P21" s="28">
        <f t="shared" si="7"/>
        <v>5000000</v>
      </c>
      <c r="Q21" s="27">
        <v>5000000</v>
      </c>
      <c r="R21" s="85"/>
      <c r="S21" s="28">
        <f t="shared" si="8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  <c r="Z21" s="27">
        <v>5000000</v>
      </c>
      <c r="AA21" s="85">
        <v>5000000</v>
      </c>
      <c r="AB21" s="28">
        <f t="shared" si="9"/>
        <v>0</v>
      </c>
    </row>
    <row r="22" spans="1:28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108">
        <v>15719.18</v>
      </c>
      <c r="J22" s="85"/>
      <c r="K22" s="27">
        <v>5000000</v>
      </c>
      <c r="L22" s="85"/>
      <c r="M22" s="28">
        <f t="shared" si="6"/>
        <v>5000000</v>
      </c>
      <c r="N22" s="27">
        <v>5000000</v>
      </c>
      <c r="O22" s="85"/>
      <c r="P22" s="28">
        <f t="shared" si="7"/>
        <v>5000000</v>
      </c>
      <c r="Q22" s="27">
        <v>5000000</v>
      </c>
      <c r="R22" s="85"/>
      <c r="S22" s="28">
        <f t="shared" si="8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  <c r="Z22" s="27">
        <v>5000000</v>
      </c>
      <c r="AA22" s="85">
        <v>5000000</v>
      </c>
      <c r="AB22" s="28">
        <f t="shared" si="9"/>
        <v>0</v>
      </c>
    </row>
    <row r="23" spans="1:28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108">
        <v>15571.23</v>
      </c>
      <c r="J23" s="85"/>
      <c r="K23" s="27">
        <v>5000000</v>
      </c>
      <c r="L23" s="85"/>
      <c r="M23" s="28">
        <f t="shared" si="6"/>
        <v>5000000</v>
      </c>
      <c r="N23" s="27">
        <v>5000000</v>
      </c>
      <c r="O23" s="85"/>
      <c r="P23" s="28">
        <f t="shared" si="7"/>
        <v>5000000</v>
      </c>
      <c r="Q23" s="27">
        <v>5000000</v>
      </c>
      <c r="R23" s="85"/>
      <c r="S23" s="28">
        <f t="shared" si="8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  <c r="Z23" s="27">
        <v>5000000</v>
      </c>
      <c r="AA23" s="85">
        <v>5000000</v>
      </c>
      <c r="AB23" s="28">
        <f t="shared" si="9"/>
        <v>0</v>
      </c>
    </row>
    <row r="24" spans="1:28" x14ac:dyDescent="0.25">
      <c r="A24" s="79"/>
      <c r="B24" s="80"/>
      <c r="C24" s="80"/>
      <c r="D24" s="80"/>
      <c r="E24" s="80"/>
      <c r="F24" s="81"/>
      <c r="G24" s="82"/>
      <c r="H24" s="83"/>
      <c r="I24" s="2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  <c r="Z24" s="86"/>
      <c r="AA24" s="85"/>
      <c r="AB24" s="28"/>
    </row>
    <row r="25" spans="1:28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108">
        <v>0</v>
      </c>
      <c r="J25" s="85"/>
      <c r="K25" s="27"/>
      <c r="L25" s="85"/>
      <c r="M25" s="28"/>
      <c r="N25" s="85">
        <v>5000000</v>
      </c>
      <c r="O25" s="85"/>
      <c r="P25" s="28">
        <f t="shared" ref="P25:P34" si="10">J25+N25-O25</f>
        <v>5000000</v>
      </c>
      <c r="Q25" s="85">
        <v>5000000</v>
      </c>
      <c r="R25" s="85"/>
      <c r="S25" s="28">
        <f t="shared" ref="S25:S34" si="11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  <c r="Z25" s="85">
        <v>5000000</v>
      </c>
      <c r="AA25" s="85">
        <v>5000000</v>
      </c>
      <c r="AB25" s="28">
        <f t="shared" ref="AB25:AB34" si="12">J25+Z25-AA25</f>
        <v>0</v>
      </c>
    </row>
    <row r="26" spans="1:28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108">
        <v>0</v>
      </c>
      <c r="J26" s="85"/>
      <c r="K26" s="27"/>
      <c r="L26" s="85"/>
      <c r="M26" s="28"/>
      <c r="N26" s="85">
        <v>5000000</v>
      </c>
      <c r="O26" s="85"/>
      <c r="P26" s="28">
        <f t="shared" si="10"/>
        <v>5000000</v>
      </c>
      <c r="Q26" s="85">
        <v>5000000</v>
      </c>
      <c r="R26" s="85"/>
      <c r="S26" s="28">
        <f t="shared" si="11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  <c r="Z26" s="85">
        <v>5000000</v>
      </c>
      <c r="AA26" s="85">
        <v>5000000</v>
      </c>
      <c r="AB26" s="28">
        <f t="shared" si="12"/>
        <v>0</v>
      </c>
    </row>
    <row r="27" spans="1:28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108">
        <v>0</v>
      </c>
      <c r="J27" s="85"/>
      <c r="K27" s="27"/>
      <c r="L27" s="85"/>
      <c r="M27" s="28"/>
      <c r="N27" s="85">
        <v>5000000</v>
      </c>
      <c r="O27" s="85"/>
      <c r="P27" s="28">
        <f t="shared" si="10"/>
        <v>5000000</v>
      </c>
      <c r="Q27" s="85">
        <v>5000000</v>
      </c>
      <c r="R27" s="85"/>
      <c r="S27" s="28">
        <f t="shared" si="11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  <c r="Z27" s="85">
        <v>5000000</v>
      </c>
      <c r="AA27" s="85">
        <v>5000000</v>
      </c>
      <c r="AB27" s="28">
        <f t="shared" si="12"/>
        <v>0</v>
      </c>
    </row>
    <row r="28" spans="1:28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108">
        <v>14572.6</v>
      </c>
      <c r="J28" s="85"/>
      <c r="K28" s="27"/>
      <c r="L28" s="85"/>
      <c r="M28" s="28"/>
      <c r="N28" s="85">
        <v>5000000</v>
      </c>
      <c r="O28" s="85"/>
      <c r="P28" s="28">
        <f t="shared" si="10"/>
        <v>5000000</v>
      </c>
      <c r="Q28" s="85">
        <v>5000000</v>
      </c>
      <c r="R28" s="85"/>
      <c r="S28" s="28">
        <f t="shared" si="11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  <c r="Z28" s="85">
        <v>5000000</v>
      </c>
      <c r="AA28" s="85">
        <v>5000000</v>
      </c>
      <c r="AB28" s="28">
        <f t="shared" si="12"/>
        <v>0</v>
      </c>
    </row>
    <row r="29" spans="1:28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108">
        <v>14886.99</v>
      </c>
      <c r="J29" s="85"/>
      <c r="K29" s="27"/>
      <c r="L29" s="85"/>
      <c r="M29" s="28"/>
      <c r="N29" s="85">
        <v>5000000</v>
      </c>
      <c r="O29" s="85"/>
      <c r="P29" s="28">
        <f t="shared" si="10"/>
        <v>5000000</v>
      </c>
      <c r="Q29" s="85">
        <v>5000000</v>
      </c>
      <c r="R29" s="85"/>
      <c r="S29" s="28">
        <f t="shared" si="11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  <c r="Z29" s="85">
        <v>5000000</v>
      </c>
      <c r="AA29" s="85">
        <v>5000000</v>
      </c>
      <c r="AB29" s="28">
        <f t="shared" si="12"/>
        <v>0</v>
      </c>
    </row>
    <row r="30" spans="1:28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108">
        <v>16816.439999999999</v>
      </c>
      <c r="J30" s="85"/>
      <c r="K30" s="27"/>
      <c r="L30" s="85"/>
      <c r="M30" s="28"/>
      <c r="N30" s="85">
        <v>5000000</v>
      </c>
      <c r="O30" s="85"/>
      <c r="P30" s="28">
        <f t="shared" si="10"/>
        <v>5000000</v>
      </c>
      <c r="Q30" s="85">
        <v>5000000</v>
      </c>
      <c r="R30" s="85"/>
      <c r="S30" s="28">
        <f t="shared" si="11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  <c r="Z30" s="85">
        <v>5000000</v>
      </c>
      <c r="AA30" s="85"/>
      <c r="AB30" s="28">
        <f t="shared" si="12"/>
        <v>5000000</v>
      </c>
    </row>
    <row r="31" spans="1:28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108">
        <v>17410.96</v>
      </c>
      <c r="J31" s="85"/>
      <c r="K31" s="27"/>
      <c r="L31" s="85"/>
      <c r="M31" s="28"/>
      <c r="N31" s="85">
        <v>5000000</v>
      </c>
      <c r="O31" s="85"/>
      <c r="P31" s="28">
        <f t="shared" si="10"/>
        <v>5000000</v>
      </c>
      <c r="Q31" s="85">
        <v>5000000</v>
      </c>
      <c r="R31" s="85"/>
      <c r="S31" s="28">
        <f t="shared" si="11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  <c r="Z31" s="85">
        <v>5000000</v>
      </c>
      <c r="AA31" s="85"/>
      <c r="AB31" s="28">
        <f t="shared" si="12"/>
        <v>5000000</v>
      </c>
    </row>
    <row r="32" spans="1:28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108">
        <v>16561.64</v>
      </c>
      <c r="J32" s="85"/>
      <c r="K32" s="27"/>
      <c r="L32" s="85"/>
      <c r="M32" s="28"/>
      <c r="N32" s="85">
        <v>5000000</v>
      </c>
      <c r="O32" s="85"/>
      <c r="P32" s="28">
        <f t="shared" si="10"/>
        <v>5000000</v>
      </c>
      <c r="Q32" s="85">
        <v>5000000</v>
      </c>
      <c r="R32" s="85"/>
      <c r="S32" s="28">
        <f t="shared" si="11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  <c r="Z32" s="85">
        <v>5000000</v>
      </c>
      <c r="AA32" s="85"/>
      <c r="AB32" s="28">
        <f t="shared" si="12"/>
        <v>5000000</v>
      </c>
    </row>
    <row r="33" spans="1:28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108">
        <v>16986.3</v>
      </c>
      <c r="J33" s="85"/>
      <c r="K33" s="27"/>
      <c r="L33" s="85"/>
      <c r="M33" s="28"/>
      <c r="N33" s="85">
        <v>5000000</v>
      </c>
      <c r="O33" s="85"/>
      <c r="P33" s="28">
        <f t="shared" si="10"/>
        <v>5000000</v>
      </c>
      <c r="Q33" s="85">
        <v>5000000</v>
      </c>
      <c r="R33" s="85"/>
      <c r="S33" s="28">
        <f t="shared" si="11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  <c r="Z33" s="85">
        <v>5000000</v>
      </c>
      <c r="AA33" s="85"/>
      <c r="AB33" s="28">
        <f t="shared" si="12"/>
        <v>5000000</v>
      </c>
    </row>
    <row r="34" spans="1:28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108">
        <v>17517.12</v>
      </c>
      <c r="J34" s="85"/>
      <c r="K34" s="27"/>
      <c r="L34" s="85"/>
      <c r="M34" s="28"/>
      <c r="N34" s="85">
        <v>5000000</v>
      </c>
      <c r="O34" s="85"/>
      <c r="P34" s="28">
        <f t="shared" si="10"/>
        <v>5000000</v>
      </c>
      <c r="Q34" s="85">
        <v>5000000</v>
      </c>
      <c r="R34" s="85"/>
      <c r="S34" s="28">
        <f t="shared" si="11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  <c r="Z34" s="85">
        <v>5000000</v>
      </c>
      <c r="AA34" s="85"/>
      <c r="AB34" s="28">
        <f t="shared" si="12"/>
        <v>5000000</v>
      </c>
    </row>
    <row r="35" spans="1:28" x14ac:dyDescent="0.25">
      <c r="A35" s="79"/>
      <c r="B35" s="80"/>
      <c r="C35" s="80"/>
      <c r="D35" s="80"/>
      <c r="E35" s="80"/>
      <c r="F35" s="81"/>
      <c r="G35" s="82"/>
      <c r="H35" s="83"/>
      <c r="I35" s="2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</row>
    <row r="36" spans="1:28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108">
        <v>16052.05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  <c r="Z36" s="85">
        <v>5000000</v>
      </c>
      <c r="AA36" s="85"/>
      <c r="AB36" s="28">
        <f t="shared" ref="AB36:AB43" si="13">J36+Z36-AA36</f>
        <v>5000000</v>
      </c>
    </row>
    <row r="37" spans="1:28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108">
        <v>16561.64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  <c r="Z37" s="85">
        <v>5000000</v>
      </c>
      <c r="AA37" s="85"/>
      <c r="AB37" s="28">
        <f t="shared" si="13"/>
        <v>5000000</v>
      </c>
    </row>
    <row r="38" spans="1:28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108">
        <v>15967.12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  <c r="Z38" s="85">
        <v>5000000</v>
      </c>
      <c r="AA38" s="85"/>
      <c r="AB38" s="28">
        <f t="shared" si="13"/>
        <v>5000000</v>
      </c>
    </row>
    <row r="39" spans="1:28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108">
        <v>16667.810000000001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  <c r="Z39" s="85">
        <v>5000000</v>
      </c>
      <c r="AA39" s="85"/>
      <c r="AB39" s="28">
        <f t="shared" si="13"/>
        <v>5000000</v>
      </c>
    </row>
    <row r="40" spans="1:28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108">
        <v>15839.73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  <c r="Z40" s="85">
        <v>5000000</v>
      </c>
      <c r="AA40" s="85"/>
      <c r="AB40" s="28">
        <f t="shared" si="13"/>
        <v>5000000</v>
      </c>
    </row>
    <row r="41" spans="1:28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108">
        <v>16094.52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  <c r="Z41" s="85">
        <v>5000000</v>
      </c>
      <c r="AA41" s="85"/>
      <c r="AB41" s="28">
        <f t="shared" si="13"/>
        <v>5000000</v>
      </c>
    </row>
    <row r="42" spans="1:28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108">
        <v>15924.66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  <c r="Z42" s="85">
        <v>5000000</v>
      </c>
      <c r="AA42" s="85"/>
      <c r="AB42" s="28">
        <f t="shared" si="13"/>
        <v>5000000</v>
      </c>
    </row>
    <row r="43" spans="1:28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108">
        <v>16667.810000000001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  <c r="Z43" s="85">
        <v>5000000</v>
      </c>
      <c r="AA43" s="85"/>
      <c r="AB43" s="28">
        <f t="shared" si="13"/>
        <v>5000000</v>
      </c>
    </row>
    <row r="44" spans="1:28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  <c r="Z44" s="85"/>
      <c r="AA44" s="85"/>
      <c r="AB44" s="28"/>
    </row>
    <row r="45" spans="1:28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16561.64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14">J45+W45-X45</f>
        <v>5000000</v>
      </c>
      <c r="Z45" s="85">
        <v>5000000</v>
      </c>
      <c r="AA45" s="85"/>
      <c r="AB45" s="28">
        <f t="shared" ref="AB45:AB51" si="15">J45+Z45-AA45</f>
        <v>5000000</v>
      </c>
    </row>
    <row r="46" spans="1:28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16689.04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14"/>
        <v>5000000</v>
      </c>
      <c r="Z46" s="85">
        <v>5000000</v>
      </c>
      <c r="AA46" s="85"/>
      <c r="AB46" s="28">
        <f t="shared" si="15"/>
        <v>5000000</v>
      </c>
    </row>
    <row r="47" spans="1:28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34397.26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14"/>
        <v>10000000</v>
      </c>
      <c r="Z47" s="85">
        <v>10000000</v>
      </c>
      <c r="AA47" s="85"/>
      <c r="AB47" s="28">
        <f t="shared" si="15"/>
        <v>10000000</v>
      </c>
    </row>
    <row r="48" spans="1:28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16858.900000000001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14"/>
        <v>5000000</v>
      </c>
      <c r="Z48" s="85">
        <v>5000000</v>
      </c>
      <c r="AA48" s="85"/>
      <c r="AB48" s="28">
        <f t="shared" si="15"/>
        <v>5000000</v>
      </c>
    </row>
    <row r="49" spans="1:28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15287.67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14"/>
        <v>5000000</v>
      </c>
      <c r="Z49" s="85">
        <v>5000000</v>
      </c>
      <c r="AA49" s="85"/>
      <c r="AB49" s="28">
        <f t="shared" si="15"/>
        <v>5000000</v>
      </c>
    </row>
    <row r="50" spans="1:28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16349.32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14"/>
        <v>5000000</v>
      </c>
      <c r="Z50" s="85">
        <v>5000000</v>
      </c>
      <c r="AA50" s="85"/>
      <c r="AB50" s="28">
        <f t="shared" si="15"/>
        <v>5000000</v>
      </c>
    </row>
    <row r="51" spans="1:28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17410.96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14"/>
        <v>5000000</v>
      </c>
      <c r="Z51" s="85">
        <v>5000000</v>
      </c>
      <c r="AA51" s="85"/>
      <c r="AB51" s="28">
        <f t="shared" si="15"/>
        <v>5000000</v>
      </c>
    </row>
    <row r="52" spans="1:28" x14ac:dyDescent="0.25">
      <c r="A52" s="79"/>
      <c r="B52" s="80"/>
      <c r="C52" s="80"/>
      <c r="D52" s="80"/>
      <c r="E52" s="80"/>
      <c r="F52" s="81"/>
      <c r="G52" s="82"/>
      <c r="H52" s="83"/>
      <c r="I52" s="2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28"/>
      <c r="W52" s="86"/>
      <c r="X52" s="85"/>
      <c r="Y52" s="28"/>
      <c r="Z52" s="86"/>
      <c r="AA52" s="85"/>
      <c r="AB52" s="28"/>
    </row>
    <row r="53" spans="1:28" x14ac:dyDescent="0.25">
      <c r="A53" s="107">
        <v>44182</v>
      </c>
      <c r="B53" s="24" t="s">
        <v>93</v>
      </c>
      <c r="C53" s="24">
        <v>389</v>
      </c>
      <c r="D53" s="24" t="s">
        <v>84</v>
      </c>
      <c r="E53" s="24">
        <v>74880054785</v>
      </c>
      <c r="F53" s="30">
        <v>3.85E-2</v>
      </c>
      <c r="G53" s="31">
        <v>32</v>
      </c>
      <c r="H53" s="29">
        <v>44214</v>
      </c>
      <c r="I53" s="108">
        <v>15821.92</v>
      </c>
      <c r="J53" s="85"/>
      <c r="K53" s="27"/>
      <c r="L53" s="85"/>
      <c r="M53" s="28"/>
      <c r="N53" s="85">
        <v>5000000</v>
      </c>
      <c r="O53" s="85"/>
      <c r="P53" s="28">
        <f t="shared" ref="P53:P61" si="16">J53+N53-O53</f>
        <v>5000000</v>
      </c>
      <c r="Q53" s="85">
        <v>5000000</v>
      </c>
      <c r="R53" s="85"/>
      <c r="S53" s="28">
        <f t="shared" ref="S53:S61" si="17">J53+Q53-R53</f>
        <v>5000000</v>
      </c>
      <c r="T53" s="85">
        <v>5000000</v>
      </c>
      <c r="U53" s="85"/>
      <c r="V53" s="28">
        <f t="shared" ref="V53:V61" si="18">J53+T53-U53</f>
        <v>5000000</v>
      </c>
      <c r="W53" s="85">
        <v>5000000</v>
      </c>
      <c r="X53" s="85">
        <v>5000000</v>
      </c>
      <c r="Y53" s="28">
        <f t="shared" ref="Y53:Y61" si="19">J53+W53-X53</f>
        <v>0</v>
      </c>
      <c r="Z53" s="27">
        <v>10000000</v>
      </c>
      <c r="AA53" s="85"/>
      <c r="AB53" s="28">
        <f t="shared" ref="AB53:AB61" si="20">J53+Z53-AA53</f>
        <v>10000000</v>
      </c>
    </row>
    <row r="54" spans="1:28" x14ac:dyDescent="0.25">
      <c r="A54" s="107">
        <v>44182</v>
      </c>
      <c r="B54" s="24" t="s">
        <v>18</v>
      </c>
      <c r="C54" s="24">
        <v>390</v>
      </c>
      <c r="D54" s="24" t="s">
        <v>84</v>
      </c>
      <c r="E54" s="24" t="s">
        <v>144</v>
      </c>
      <c r="F54" s="30">
        <v>4.2999999999999997E-2</v>
      </c>
      <c r="G54" s="31">
        <v>123</v>
      </c>
      <c r="H54" s="29">
        <v>44305</v>
      </c>
      <c r="I54" s="108">
        <v>8835.6200000000008</v>
      </c>
      <c r="J54" s="85"/>
      <c r="K54" s="27"/>
      <c r="L54" s="85"/>
      <c r="M54" s="28"/>
      <c r="N54" s="85">
        <v>5000000</v>
      </c>
      <c r="O54" s="85"/>
      <c r="P54" s="28">
        <f t="shared" si="16"/>
        <v>5000000</v>
      </c>
      <c r="Q54" s="85">
        <v>5000000</v>
      </c>
      <c r="R54" s="85"/>
      <c r="S54" s="28">
        <f t="shared" si="17"/>
        <v>5000000</v>
      </c>
      <c r="T54" s="85">
        <v>5000000</v>
      </c>
      <c r="U54" s="85"/>
      <c r="V54" s="28">
        <f t="shared" si="18"/>
        <v>5000000</v>
      </c>
      <c r="W54" s="85">
        <v>5000000</v>
      </c>
      <c r="X54" s="85">
        <v>5000000</v>
      </c>
      <c r="Y54" s="28">
        <f t="shared" si="19"/>
        <v>0</v>
      </c>
      <c r="Z54" s="27">
        <v>5000000</v>
      </c>
      <c r="AA54" s="85"/>
      <c r="AB54" s="28">
        <f t="shared" si="20"/>
        <v>5000000</v>
      </c>
    </row>
    <row r="55" spans="1:28" x14ac:dyDescent="0.25">
      <c r="A55" s="107">
        <v>44182</v>
      </c>
      <c r="B55" s="24" t="s">
        <v>43</v>
      </c>
      <c r="C55" s="24">
        <v>391</v>
      </c>
      <c r="D55" s="24" t="s">
        <v>84</v>
      </c>
      <c r="E55" s="24" t="s">
        <v>145</v>
      </c>
      <c r="F55" s="32">
        <v>4.5499999999999999E-2</v>
      </c>
      <c r="G55" s="31">
        <v>123</v>
      </c>
      <c r="H55" s="29">
        <v>44305</v>
      </c>
      <c r="I55" s="108">
        <v>9349.32</v>
      </c>
      <c r="J55" s="85"/>
      <c r="K55" s="27"/>
      <c r="L55" s="85"/>
      <c r="M55" s="28"/>
      <c r="N55" s="85">
        <v>5000000</v>
      </c>
      <c r="O55" s="85"/>
      <c r="P55" s="28">
        <f t="shared" si="16"/>
        <v>5000000</v>
      </c>
      <c r="Q55" s="85">
        <v>5000000</v>
      </c>
      <c r="R55" s="85"/>
      <c r="S55" s="28">
        <f t="shared" si="17"/>
        <v>5000000</v>
      </c>
      <c r="T55" s="85">
        <v>5000000</v>
      </c>
      <c r="U55" s="85"/>
      <c r="V55" s="28">
        <f t="shared" si="18"/>
        <v>5000000</v>
      </c>
      <c r="W55" s="85">
        <v>5000000</v>
      </c>
      <c r="X55" s="85">
        <v>5000000</v>
      </c>
      <c r="Y55" s="28">
        <f t="shared" si="19"/>
        <v>0</v>
      </c>
      <c r="Z55" s="27">
        <v>5000000</v>
      </c>
      <c r="AA55" s="85"/>
      <c r="AB55" s="28">
        <f t="shared" si="20"/>
        <v>5000000</v>
      </c>
    </row>
    <row r="56" spans="1:28" x14ac:dyDescent="0.25">
      <c r="A56" s="107">
        <v>44182</v>
      </c>
      <c r="B56" s="24" t="s">
        <v>18</v>
      </c>
      <c r="C56" s="24">
        <v>392</v>
      </c>
      <c r="D56" s="24" t="s">
        <v>84</v>
      </c>
      <c r="E56" s="24" t="s">
        <v>146</v>
      </c>
      <c r="F56" s="30">
        <v>4.3999999999999997E-2</v>
      </c>
      <c r="G56" s="31">
        <v>151</v>
      </c>
      <c r="H56" s="29">
        <v>44333</v>
      </c>
      <c r="I56" s="108">
        <v>9041.1</v>
      </c>
      <c r="J56" s="85"/>
      <c r="K56" s="27"/>
      <c r="L56" s="85"/>
      <c r="M56" s="28"/>
      <c r="N56" s="85">
        <v>5000000</v>
      </c>
      <c r="O56" s="85"/>
      <c r="P56" s="28">
        <f t="shared" si="16"/>
        <v>5000000</v>
      </c>
      <c r="Q56" s="85">
        <v>5000000</v>
      </c>
      <c r="R56" s="85"/>
      <c r="S56" s="28">
        <f t="shared" si="17"/>
        <v>5000000</v>
      </c>
      <c r="T56" s="85">
        <v>5000000</v>
      </c>
      <c r="U56" s="85"/>
      <c r="V56" s="28">
        <f t="shared" si="18"/>
        <v>5000000</v>
      </c>
      <c r="W56" s="85">
        <v>5000000</v>
      </c>
      <c r="X56" s="85"/>
      <c r="Y56" s="28">
        <f t="shared" si="19"/>
        <v>5000000</v>
      </c>
      <c r="Z56" s="27">
        <v>5000000</v>
      </c>
      <c r="AA56" s="85"/>
      <c r="AB56" s="28">
        <f t="shared" si="20"/>
        <v>5000000</v>
      </c>
    </row>
    <row r="57" spans="1:28" x14ac:dyDescent="0.25">
      <c r="A57" s="107">
        <v>44182</v>
      </c>
      <c r="B57" s="24" t="s">
        <v>43</v>
      </c>
      <c r="C57" s="24">
        <v>393</v>
      </c>
      <c r="D57" s="24" t="s">
        <v>84</v>
      </c>
      <c r="E57" s="24" t="s">
        <v>147</v>
      </c>
      <c r="F57" s="32">
        <v>4.6249999999999999E-2</v>
      </c>
      <c r="G57" s="31">
        <v>151</v>
      </c>
      <c r="H57" s="29">
        <v>44333</v>
      </c>
      <c r="I57" s="108">
        <v>9503.42</v>
      </c>
      <c r="J57" s="85"/>
      <c r="K57" s="27"/>
      <c r="L57" s="85"/>
      <c r="M57" s="28"/>
      <c r="N57" s="85">
        <v>5000000</v>
      </c>
      <c r="O57" s="85"/>
      <c r="P57" s="28">
        <f t="shared" si="16"/>
        <v>5000000</v>
      </c>
      <c r="Q57" s="85">
        <v>5000000</v>
      </c>
      <c r="R57" s="85"/>
      <c r="S57" s="28">
        <f t="shared" si="17"/>
        <v>5000000</v>
      </c>
      <c r="T57" s="85">
        <v>5000000</v>
      </c>
      <c r="U57" s="85"/>
      <c r="V57" s="28">
        <f t="shared" si="18"/>
        <v>5000000</v>
      </c>
      <c r="W57" s="85">
        <v>5000000</v>
      </c>
      <c r="X57" s="85"/>
      <c r="Y57" s="28">
        <f t="shared" si="19"/>
        <v>5000000</v>
      </c>
      <c r="Z57" s="27">
        <v>5000000</v>
      </c>
      <c r="AA57" s="85"/>
      <c r="AB57" s="28">
        <f t="shared" si="20"/>
        <v>5000000</v>
      </c>
    </row>
    <row r="58" spans="1:28" x14ac:dyDescent="0.25">
      <c r="A58" s="107">
        <v>44182</v>
      </c>
      <c r="B58" s="24" t="s">
        <v>18</v>
      </c>
      <c r="C58" s="24">
        <v>394</v>
      </c>
      <c r="D58" s="24" t="s">
        <v>84</v>
      </c>
      <c r="E58" s="24" t="s">
        <v>148</v>
      </c>
      <c r="F58" s="30">
        <v>4.4499999999999998E-2</v>
      </c>
      <c r="G58" s="31">
        <v>182</v>
      </c>
      <c r="H58" s="29">
        <v>44364</v>
      </c>
      <c r="I58" s="108">
        <v>9143.84</v>
      </c>
      <c r="J58" s="85"/>
      <c r="K58" s="27"/>
      <c r="L58" s="85"/>
      <c r="M58" s="28"/>
      <c r="N58" s="85">
        <v>5000000</v>
      </c>
      <c r="O58" s="85"/>
      <c r="P58" s="28">
        <f t="shared" si="16"/>
        <v>5000000</v>
      </c>
      <c r="Q58" s="85">
        <v>5000000</v>
      </c>
      <c r="R58" s="85"/>
      <c r="S58" s="28">
        <f t="shared" si="17"/>
        <v>5000000</v>
      </c>
      <c r="T58" s="85">
        <v>5000000</v>
      </c>
      <c r="U58" s="85"/>
      <c r="V58" s="28">
        <f t="shared" si="18"/>
        <v>5000000</v>
      </c>
      <c r="W58" s="85">
        <v>5000000</v>
      </c>
      <c r="X58" s="85"/>
      <c r="Y58" s="28">
        <f t="shared" si="19"/>
        <v>5000000</v>
      </c>
      <c r="Z58" s="27">
        <v>5000000</v>
      </c>
      <c r="AA58" s="85"/>
      <c r="AB58" s="28">
        <f t="shared" si="20"/>
        <v>5000000</v>
      </c>
    </row>
    <row r="59" spans="1:28" x14ac:dyDescent="0.25">
      <c r="A59" s="107">
        <v>44182</v>
      </c>
      <c r="B59" s="24" t="s">
        <v>43</v>
      </c>
      <c r="C59" s="24">
        <v>395</v>
      </c>
      <c r="D59" s="24" t="s">
        <v>84</v>
      </c>
      <c r="E59" s="24" t="s">
        <v>149</v>
      </c>
      <c r="F59" s="32">
        <v>4.7E-2</v>
      </c>
      <c r="G59" s="31">
        <v>182</v>
      </c>
      <c r="H59" s="29">
        <v>44364</v>
      </c>
      <c r="I59" s="108">
        <v>9657.5300000000007</v>
      </c>
      <c r="J59" s="85"/>
      <c r="K59" s="27"/>
      <c r="L59" s="85"/>
      <c r="M59" s="28"/>
      <c r="N59" s="85">
        <v>5000000</v>
      </c>
      <c r="O59" s="85"/>
      <c r="P59" s="28">
        <f t="shared" si="16"/>
        <v>5000000</v>
      </c>
      <c r="Q59" s="85">
        <v>5000000</v>
      </c>
      <c r="R59" s="85"/>
      <c r="S59" s="28">
        <f t="shared" si="17"/>
        <v>5000000</v>
      </c>
      <c r="T59" s="85">
        <v>5000000</v>
      </c>
      <c r="U59" s="85"/>
      <c r="V59" s="28">
        <f t="shared" si="18"/>
        <v>5000000</v>
      </c>
      <c r="W59" s="85">
        <v>5000000</v>
      </c>
      <c r="X59" s="85"/>
      <c r="Y59" s="28">
        <f t="shared" si="19"/>
        <v>5000000</v>
      </c>
      <c r="Z59" s="27">
        <v>5000000</v>
      </c>
      <c r="AA59" s="85"/>
      <c r="AB59" s="28">
        <f t="shared" si="20"/>
        <v>5000000</v>
      </c>
    </row>
    <row r="60" spans="1:28" x14ac:dyDescent="0.25">
      <c r="A60" s="107">
        <v>44182</v>
      </c>
      <c r="B60" s="24" t="s">
        <v>18</v>
      </c>
      <c r="C60" s="24">
        <v>396</v>
      </c>
      <c r="D60" s="24" t="s">
        <v>84</v>
      </c>
      <c r="E60" s="24" t="s">
        <v>150</v>
      </c>
      <c r="F60" s="30">
        <v>4.4999999999999998E-2</v>
      </c>
      <c r="G60" s="31">
        <v>214</v>
      </c>
      <c r="H60" s="29">
        <v>44396</v>
      </c>
      <c r="I60" s="108">
        <v>9246.58</v>
      </c>
      <c r="J60" s="85"/>
      <c r="K60" s="27"/>
      <c r="L60" s="85"/>
      <c r="M60" s="28"/>
      <c r="N60" s="85">
        <v>5000000</v>
      </c>
      <c r="O60" s="85"/>
      <c r="P60" s="28">
        <f t="shared" si="16"/>
        <v>5000000</v>
      </c>
      <c r="Q60" s="85">
        <v>5000000</v>
      </c>
      <c r="R60" s="85"/>
      <c r="S60" s="28">
        <f t="shared" si="17"/>
        <v>5000000</v>
      </c>
      <c r="T60" s="85">
        <v>5000000</v>
      </c>
      <c r="U60" s="85"/>
      <c r="V60" s="28">
        <f t="shared" si="18"/>
        <v>5000000</v>
      </c>
      <c r="W60" s="85">
        <v>5000000</v>
      </c>
      <c r="X60" s="85"/>
      <c r="Y60" s="28">
        <f t="shared" si="19"/>
        <v>5000000</v>
      </c>
      <c r="Z60" s="27">
        <v>5000000</v>
      </c>
      <c r="AA60" s="85"/>
      <c r="AB60" s="28">
        <f t="shared" si="20"/>
        <v>5000000</v>
      </c>
    </row>
    <row r="61" spans="1:28" x14ac:dyDescent="0.25">
      <c r="A61" s="107">
        <v>44182</v>
      </c>
      <c r="B61" s="24" t="s">
        <v>43</v>
      </c>
      <c r="C61" s="24">
        <v>397</v>
      </c>
      <c r="D61" s="24" t="s">
        <v>84</v>
      </c>
      <c r="E61" s="24" t="s">
        <v>151</v>
      </c>
      <c r="F61" s="32">
        <v>4.7500000000000001E-2</v>
      </c>
      <c r="G61" s="31">
        <v>214</v>
      </c>
      <c r="H61" s="29">
        <v>44396</v>
      </c>
      <c r="I61" s="108">
        <v>9760.27</v>
      </c>
      <c r="J61" s="85"/>
      <c r="K61" s="27"/>
      <c r="L61" s="85"/>
      <c r="M61" s="28"/>
      <c r="N61" s="85">
        <v>5000000</v>
      </c>
      <c r="O61" s="85"/>
      <c r="P61" s="28">
        <f t="shared" si="16"/>
        <v>5000000</v>
      </c>
      <c r="Q61" s="85">
        <v>5000000</v>
      </c>
      <c r="R61" s="85"/>
      <c r="S61" s="28">
        <f t="shared" si="17"/>
        <v>5000000</v>
      </c>
      <c r="T61" s="85">
        <v>5000000</v>
      </c>
      <c r="U61" s="85"/>
      <c r="V61" s="28">
        <f t="shared" si="18"/>
        <v>5000000</v>
      </c>
      <c r="W61" s="85">
        <v>5000000</v>
      </c>
      <c r="X61" s="85"/>
      <c r="Y61" s="28">
        <f t="shared" si="19"/>
        <v>5000000</v>
      </c>
      <c r="Z61" s="27">
        <v>5000000</v>
      </c>
      <c r="AA61" s="85"/>
      <c r="AB61" s="28">
        <f t="shared" si="20"/>
        <v>5000000</v>
      </c>
    </row>
    <row r="62" spans="1:28" ht="15.75" thickBot="1" x14ac:dyDescent="0.3">
      <c r="A62" s="79"/>
      <c r="B62" s="80"/>
      <c r="C62" s="80"/>
      <c r="D62" s="80"/>
      <c r="E62" s="80"/>
      <c r="F62" s="81"/>
      <c r="G62" s="82"/>
      <c r="H62" s="83"/>
      <c r="I62" s="84"/>
      <c r="J62" s="85"/>
      <c r="K62" s="86"/>
      <c r="L62" s="85"/>
      <c r="M62" s="87"/>
      <c r="N62" s="86"/>
      <c r="O62" s="85"/>
      <c r="P62" s="87"/>
      <c r="Q62" s="86"/>
      <c r="R62" s="85"/>
      <c r="S62" s="87"/>
      <c r="T62" s="86"/>
      <c r="U62" s="85"/>
      <c r="V62" s="87"/>
      <c r="W62" s="86"/>
      <c r="X62" s="85"/>
      <c r="Y62" s="87"/>
      <c r="Z62" s="86"/>
      <c r="AA62" s="85"/>
      <c r="AB62" s="87"/>
    </row>
    <row r="63" spans="1:28" ht="15.75" thickBot="1" x14ac:dyDescent="0.3">
      <c r="A63" s="88" t="s">
        <v>19</v>
      </c>
      <c r="B63" s="89" t="s">
        <v>17</v>
      </c>
      <c r="C63" s="89"/>
      <c r="D63" s="89"/>
      <c r="E63" s="89"/>
      <c r="F63" s="90"/>
      <c r="G63" s="91"/>
      <c r="H63" s="92" t="s">
        <v>17</v>
      </c>
      <c r="I63" s="93">
        <f t="shared" ref="I63:AB63" si="21">SUM(I5:I62)</f>
        <v>499732.19000000006</v>
      </c>
      <c r="J63" s="94">
        <f t="shared" si="21"/>
        <v>15000000</v>
      </c>
      <c r="K63" s="94">
        <f t="shared" si="21"/>
        <v>90000000</v>
      </c>
      <c r="L63" s="94">
        <f t="shared" si="21"/>
        <v>10000000</v>
      </c>
      <c r="M63" s="95">
        <f t="shared" si="21"/>
        <v>95000000</v>
      </c>
      <c r="N63" s="94">
        <f t="shared" si="21"/>
        <v>185000000</v>
      </c>
      <c r="O63" s="94">
        <f t="shared" si="21"/>
        <v>35000000</v>
      </c>
      <c r="P63" s="95">
        <f t="shared" si="21"/>
        <v>165000000</v>
      </c>
      <c r="Q63" s="94">
        <f t="shared" si="21"/>
        <v>185000000</v>
      </c>
      <c r="R63" s="94">
        <f t="shared" si="21"/>
        <v>75000000</v>
      </c>
      <c r="S63" s="95">
        <f t="shared" si="21"/>
        <v>125000000</v>
      </c>
      <c r="T63" s="94">
        <f t="shared" si="21"/>
        <v>265000000</v>
      </c>
      <c r="U63" s="94">
        <f t="shared" si="21"/>
        <v>85000000</v>
      </c>
      <c r="V63" s="95">
        <f t="shared" si="21"/>
        <v>195000000</v>
      </c>
      <c r="W63" s="94">
        <f t="shared" si="21"/>
        <v>265000000</v>
      </c>
      <c r="X63" s="94">
        <f t="shared" si="21"/>
        <v>125000000</v>
      </c>
      <c r="Y63" s="95">
        <f t="shared" si="21"/>
        <v>155000000</v>
      </c>
      <c r="Z63" s="94">
        <f t="shared" si="21"/>
        <v>270000000</v>
      </c>
      <c r="AA63" s="94">
        <f t="shared" si="21"/>
        <v>130000000</v>
      </c>
      <c r="AB63" s="95">
        <f t="shared" si="21"/>
        <v>155000000</v>
      </c>
    </row>
    <row r="64" spans="1:28" ht="15.75" thickBot="1" x14ac:dyDescent="0.3">
      <c r="A64" s="38"/>
      <c r="B64" s="39"/>
      <c r="C64" s="39"/>
      <c r="D64" s="39"/>
      <c r="E64" s="39"/>
      <c r="F64" s="40"/>
      <c r="G64" s="39"/>
      <c r="H64" s="41"/>
      <c r="I64" s="42"/>
      <c r="J64" s="43"/>
      <c r="K64" s="43"/>
      <c r="L64" s="43"/>
      <c r="M64" s="44"/>
      <c r="N64" s="43"/>
      <c r="O64" s="43"/>
      <c r="P64" s="44"/>
      <c r="Q64" s="43"/>
      <c r="R64" s="43"/>
      <c r="S64" s="44"/>
      <c r="T64" s="43"/>
      <c r="U64" s="43"/>
      <c r="V64" s="44"/>
      <c r="W64" s="43"/>
      <c r="X64" s="43"/>
      <c r="Y64" s="44"/>
      <c r="Z64" s="43"/>
      <c r="AA64" s="43"/>
      <c r="AB64" s="44"/>
    </row>
    <row r="65" spans="1:28" ht="15.75" thickBot="1" x14ac:dyDescent="0.3">
      <c r="A65" s="45" t="s">
        <v>20</v>
      </c>
      <c r="B65" s="46"/>
      <c r="C65" s="46"/>
      <c r="D65" s="46"/>
      <c r="E65" s="46"/>
      <c r="F65" s="47"/>
      <c r="G65" s="46" t="s">
        <v>17</v>
      </c>
      <c r="H65" s="48" t="s">
        <v>17</v>
      </c>
      <c r="I65" s="49">
        <f t="shared" ref="I65:AB65" si="22">I63</f>
        <v>499732.19000000006</v>
      </c>
      <c r="J65" s="50">
        <f t="shared" si="22"/>
        <v>15000000</v>
      </c>
      <c r="K65" s="75">
        <f t="shared" si="22"/>
        <v>90000000</v>
      </c>
      <c r="L65" s="75">
        <f t="shared" si="22"/>
        <v>10000000</v>
      </c>
      <c r="M65" s="51">
        <f t="shared" si="22"/>
        <v>95000000</v>
      </c>
      <c r="N65" s="75">
        <f t="shared" si="22"/>
        <v>185000000</v>
      </c>
      <c r="O65" s="75">
        <f t="shared" si="22"/>
        <v>35000000</v>
      </c>
      <c r="P65" s="51">
        <f t="shared" si="22"/>
        <v>165000000</v>
      </c>
      <c r="Q65" s="75">
        <f t="shared" si="22"/>
        <v>185000000</v>
      </c>
      <c r="R65" s="75">
        <f t="shared" si="22"/>
        <v>75000000</v>
      </c>
      <c r="S65" s="51">
        <f t="shared" si="22"/>
        <v>125000000</v>
      </c>
      <c r="T65" s="75">
        <f t="shared" si="22"/>
        <v>265000000</v>
      </c>
      <c r="U65" s="75">
        <f t="shared" si="22"/>
        <v>85000000</v>
      </c>
      <c r="V65" s="51">
        <f t="shared" si="22"/>
        <v>195000000</v>
      </c>
      <c r="W65" s="75">
        <f t="shared" si="22"/>
        <v>265000000</v>
      </c>
      <c r="X65" s="75">
        <f t="shared" si="22"/>
        <v>125000000</v>
      </c>
      <c r="Y65" s="51">
        <f t="shared" si="22"/>
        <v>155000000</v>
      </c>
      <c r="Z65" s="75">
        <f t="shared" si="22"/>
        <v>270000000</v>
      </c>
      <c r="AA65" s="75">
        <f t="shared" si="22"/>
        <v>130000000</v>
      </c>
      <c r="AB65" s="51">
        <f t="shared" si="22"/>
        <v>155000000</v>
      </c>
    </row>
    <row r="66" spans="1:28" x14ac:dyDescent="0.25">
      <c r="A66" s="36"/>
      <c r="B66" s="34"/>
      <c r="C66" s="34"/>
      <c r="D66" s="34"/>
      <c r="E66" s="34"/>
      <c r="F66" s="35"/>
      <c r="G66" s="34"/>
      <c r="H66" s="36"/>
      <c r="J66" s="37"/>
      <c r="M66" s="37"/>
      <c r="P66" s="37"/>
      <c r="S66" s="37"/>
      <c r="V66" s="37"/>
      <c r="Y66" s="37"/>
      <c r="AB66" s="37"/>
    </row>
    <row r="67" spans="1:28" x14ac:dyDescent="0.25">
      <c r="A67" s="36"/>
      <c r="B67" s="34"/>
      <c r="C67" s="34"/>
      <c r="D67" s="34"/>
      <c r="E67" s="34"/>
      <c r="F67" s="35"/>
      <c r="G67" s="34"/>
      <c r="H67" s="36"/>
      <c r="J67" s="96"/>
      <c r="K67" s="33" t="s">
        <v>46</v>
      </c>
      <c r="L67" s="33" t="s">
        <v>47</v>
      </c>
      <c r="M67" s="27"/>
      <c r="N67" s="33" t="s">
        <v>46</v>
      </c>
      <c r="O67" s="33" t="s">
        <v>47</v>
      </c>
      <c r="P67" s="27"/>
      <c r="Q67" s="33" t="s">
        <v>46</v>
      </c>
      <c r="R67" s="33" t="s">
        <v>47</v>
      </c>
      <c r="S67" s="27"/>
      <c r="T67" s="33" t="s">
        <v>46</v>
      </c>
      <c r="U67" s="33" t="s">
        <v>47</v>
      </c>
      <c r="V67" s="27"/>
      <c r="W67" s="33" t="s">
        <v>46</v>
      </c>
      <c r="X67" s="33" t="s">
        <v>47</v>
      </c>
      <c r="Y67" s="27"/>
      <c r="Z67" s="33" t="s">
        <v>46</v>
      </c>
      <c r="AA67" s="33" t="s">
        <v>47</v>
      </c>
      <c r="AB67" s="27"/>
    </row>
    <row r="68" spans="1:28" x14ac:dyDescent="0.25">
      <c r="B68" s="52"/>
      <c r="C68" s="52"/>
      <c r="G68" s="52"/>
      <c r="H68" s="52"/>
      <c r="I68" s="53"/>
      <c r="J68" s="114" t="s">
        <v>78</v>
      </c>
      <c r="K68" s="102" t="s">
        <v>48</v>
      </c>
      <c r="L68" s="103" t="s">
        <v>49</v>
      </c>
      <c r="M68" s="104">
        <v>0</v>
      </c>
      <c r="N68" s="102" t="s">
        <v>48</v>
      </c>
      <c r="O68" s="103" t="s">
        <v>49</v>
      </c>
      <c r="P68" s="104">
        <v>0</v>
      </c>
      <c r="Q68" s="102" t="s">
        <v>48</v>
      </c>
      <c r="R68" s="103" t="s">
        <v>49</v>
      </c>
      <c r="S68" s="104">
        <v>0</v>
      </c>
      <c r="T68" s="102" t="s">
        <v>48</v>
      </c>
      <c r="U68" s="103" t="s">
        <v>49</v>
      </c>
      <c r="V68" s="104">
        <v>0</v>
      </c>
      <c r="W68" s="102" t="s">
        <v>48</v>
      </c>
      <c r="X68" s="103" t="s">
        <v>49</v>
      </c>
      <c r="Y68" s="104">
        <v>0</v>
      </c>
      <c r="Z68" s="102" t="s">
        <v>48</v>
      </c>
      <c r="AA68" s="103" t="s">
        <v>49</v>
      </c>
      <c r="AB68" s="104">
        <v>0</v>
      </c>
    </row>
    <row r="69" spans="1:28" x14ac:dyDescent="0.25">
      <c r="B69" s="52"/>
      <c r="C69" s="52"/>
      <c r="G69" s="52"/>
      <c r="H69" s="52"/>
      <c r="I69" s="53"/>
      <c r="J69" s="115"/>
      <c r="K69" s="105" t="s">
        <v>50</v>
      </c>
      <c r="L69" s="97" t="s">
        <v>51</v>
      </c>
      <c r="M69" s="98">
        <v>20000000</v>
      </c>
      <c r="N69" s="105" t="s">
        <v>50</v>
      </c>
      <c r="O69" s="97" t="s">
        <v>51</v>
      </c>
      <c r="P69" s="98">
        <v>35000000</v>
      </c>
      <c r="Q69" s="105" t="s">
        <v>50</v>
      </c>
      <c r="R69" s="97" t="s">
        <v>51</v>
      </c>
      <c r="S69" s="98">
        <v>35000000</v>
      </c>
      <c r="T69" s="105" t="s">
        <v>50</v>
      </c>
      <c r="U69" s="97" t="s">
        <v>51</v>
      </c>
      <c r="V69" s="98">
        <v>45000000</v>
      </c>
      <c r="W69" s="105" t="s">
        <v>50</v>
      </c>
      <c r="X69" s="97" t="s">
        <v>51</v>
      </c>
      <c r="Y69" s="98">
        <v>50000000</v>
      </c>
      <c r="Z69" s="105" t="s">
        <v>50</v>
      </c>
      <c r="AA69" s="97" t="s">
        <v>51</v>
      </c>
      <c r="AB69" s="98">
        <v>50000000</v>
      </c>
    </row>
    <row r="70" spans="1:28" x14ac:dyDescent="0.25">
      <c r="B70" s="52"/>
      <c r="C70" s="52"/>
      <c r="G70" s="52"/>
      <c r="H70" s="52"/>
      <c r="I70" s="53"/>
      <c r="J70" s="116"/>
      <c r="K70" s="99" t="s">
        <v>52</v>
      </c>
      <c r="L70" s="100" t="s">
        <v>53</v>
      </c>
      <c r="M70" s="101">
        <v>0</v>
      </c>
      <c r="N70" s="99" t="s">
        <v>52</v>
      </c>
      <c r="O70" s="100" t="s">
        <v>53</v>
      </c>
      <c r="P70" s="101">
        <v>-5000000</v>
      </c>
      <c r="Q70" s="99" t="s">
        <v>52</v>
      </c>
      <c r="R70" s="100" t="s">
        <v>53</v>
      </c>
      <c r="S70" s="101">
        <v>-15000000</v>
      </c>
      <c r="T70" s="99" t="s">
        <v>52</v>
      </c>
      <c r="U70" s="100" t="s">
        <v>53</v>
      </c>
      <c r="V70" s="101">
        <v>-15000000</v>
      </c>
      <c r="W70" s="99" t="s">
        <v>52</v>
      </c>
      <c r="X70" s="100" t="s">
        <v>53</v>
      </c>
      <c r="Y70" s="101">
        <v>-20000000</v>
      </c>
      <c r="Z70" s="99" t="s">
        <v>52</v>
      </c>
      <c r="AA70" s="100" t="s">
        <v>53</v>
      </c>
      <c r="AB70" s="101">
        <v>-30000000</v>
      </c>
    </row>
    <row r="71" spans="1:28" x14ac:dyDescent="0.25">
      <c r="B71" s="52"/>
      <c r="C71" s="52"/>
      <c r="G71" s="52"/>
      <c r="H71" s="52"/>
      <c r="I71" s="53"/>
      <c r="J71" s="114" t="s">
        <v>79</v>
      </c>
      <c r="K71" s="102" t="s">
        <v>54</v>
      </c>
      <c r="L71" s="103" t="s">
        <v>55</v>
      </c>
      <c r="M71" s="104">
        <v>0</v>
      </c>
      <c r="N71" s="102" t="s">
        <v>54</v>
      </c>
      <c r="O71" s="103" t="s">
        <v>55</v>
      </c>
      <c r="P71" s="104">
        <v>0</v>
      </c>
      <c r="Q71" s="102" t="s">
        <v>54</v>
      </c>
      <c r="R71" s="103" t="s">
        <v>55</v>
      </c>
      <c r="S71" s="104">
        <v>0</v>
      </c>
      <c r="T71" s="102" t="s">
        <v>54</v>
      </c>
      <c r="U71" s="103" t="s">
        <v>55</v>
      </c>
      <c r="V71" s="104">
        <v>0</v>
      </c>
      <c r="W71" s="102" t="s">
        <v>54</v>
      </c>
      <c r="X71" s="103" t="s">
        <v>55</v>
      </c>
      <c r="Y71" s="104">
        <v>0</v>
      </c>
      <c r="Z71" s="102" t="s">
        <v>54</v>
      </c>
      <c r="AA71" s="103" t="s">
        <v>55</v>
      </c>
      <c r="AB71" s="104">
        <v>0</v>
      </c>
    </row>
    <row r="72" spans="1:28" x14ac:dyDescent="0.25">
      <c r="B72" s="52"/>
      <c r="C72" s="52"/>
      <c r="G72" s="52"/>
      <c r="H72" s="52"/>
      <c r="I72" s="53"/>
      <c r="J72" s="115"/>
      <c r="K72" s="105" t="s">
        <v>56</v>
      </c>
      <c r="L72" s="97" t="s">
        <v>57</v>
      </c>
      <c r="M72" s="98">
        <v>10000000</v>
      </c>
      <c r="N72" s="105" t="s">
        <v>56</v>
      </c>
      <c r="O72" s="97" t="s">
        <v>57</v>
      </c>
      <c r="P72" s="98">
        <v>20000000</v>
      </c>
      <c r="Q72" s="105" t="s">
        <v>56</v>
      </c>
      <c r="R72" s="97" t="s">
        <v>57</v>
      </c>
      <c r="S72" s="98">
        <v>20000000</v>
      </c>
      <c r="T72" s="105" t="s">
        <v>56</v>
      </c>
      <c r="U72" s="97" t="s">
        <v>57</v>
      </c>
      <c r="V72" s="98">
        <v>25000000</v>
      </c>
      <c r="W72" s="105" t="s">
        <v>56</v>
      </c>
      <c r="X72" s="97" t="s">
        <v>57</v>
      </c>
      <c r="Y72" s="98">
        <v>30000000</v>
      </c>
      <c r="Z72" s="105" t="s">
        <v>56</v>
      </c>
      <c r="AA72" s="97" t="s">
        <v>57</v>
      </c>
      <c r="AB72" s="98">
        <v>40000000</v>
      </c>
    </row>
    <row r="73" spans="1:28" x14ac:dyDescent="0.25">
      <c r="B73" s="52"/>
      <c r="C73" s="52"/>
      <c r="G73" s="52"/>
      <c r="H73" s="52"/>
      <c r="I73" s="53"/>
      <c r="J73" s="116"/>
      <c r="K73" s="99" t="s">
        <v>58</v>
      </c>
      <c r="L73" s="100" t="s">
        <v>59</v>
      </c>
      <c r="M73" s="101">
        <v>0</v>
      </c>
      <c r="N73" s="99" t="s">
        <v>58</v>
      </c>
      <c r="O73" s="100" t="s">
        <v>59</v>
      </c>
      <c r="P73" s="101">
        <v>-5000000</v>
      </c>
      <c r="Q73" s="99" t="s">
        <v>58</v>
      </c>
      <c r="R73" s="100" t="s">
        <v>59</v>
      </c>
      <c r="S73" s="101">
        <v>-5000000</v>
      </c>
      <c r="T73" s="99" t="s">
        <v>58</v>
      </c>
      <c r="U73" s="100" t="s">
        <v>59</v>
      </c>
      <c r="V73" s="101">
        <v>-5000000</v>
      </c>
      <c r="W73" s="99" t="s">
        <v>58</v>
      </c>
      <c r="X73" s="100" t="s">
        <v>59</v>
      </c>
      <c r="Y73" s="101">
        <v>-10000000</v>
      </c>
      <c r="Z73" s="99" t="s">
        <v>58</v>
      </c>
      <c r="AA73" s="100" t="s">
        <v>59</v>
      </c>
      <c r="AB73" s="101">
        <v>-15000000</v>
      </c>
    </row>
    <row r="74" spans="1:28" x14ac:dyDescent="0.25">
      <c r="B74" s="52"/>
      <c r="C74" s="52"/>
      <c r="G74" s="52"/>
      <c r="H74" s="52"/>
      <c r="I74" s="53"/>
      <c r="J74" s="114" t="s">
        <v>80</v>
      </c>
      <c r="K74" s="105" t="s">
        <v>60</v>
      </c>
      <c r="L74" s="97" t="s">
        <v>61</v>
      </c>
      <c r="M74" s="98">
        <v>5000000</v>
      </c>
      <c r="N74" s="105" t="s">
        <v>60</v>
      </c>
      <c r="O74" s="97" t="s">
        <v>61</v>
      </c>
      <c r="P74" s="98">
        <v>5000000</v>
      </c>
      <c r="Q74" s="105" t="s">
        <v>60</v>
      </c>
      <c r="R74" s="97" t="s">
        <v>61</v>
      </c>
      <c r="S74" s="98">
        <v>5000000</v>
      </c>
      <c r="T74" s="105" t="s">
        <v>60</v>
      </c>
      <c r="U74" s="97" t="s">
        <v>61</v>
      </c>
      <c r="V74" s="98">
        <v>5000000</v>
      </c>
      <c r="W74" s="105" t="s">
        <v>60</v>
      </c>
      <c r="X74" s="97" t="s">
        <v>61</v>
      </c>
      <c r="Y74" s="98">
        <v>5000000</v>
      </c>
      <c r="Z74" s="105" t="s">
        <v>60</v>
      </c>
      <c r="AA74" s="97" t="s">
        <v>61</v>
      </c>
      <c r="AB74" s="98">
        <v>5000000</v>
      </c>
    </row>
    <row r="75" spans="1:28" x14ac:dyDescent="0.25">
      <c r="B75" s="52"/>
      <c r="C75" s="52"/>
      <c r="G75" s="52"/>
      <c r="H75" s="52"/>
      <c r="I75" s="53"/>
      <c r="J75" s="115"/>
      <c r="K75" s="105" t="s">
        <v>62</v>
      </c>
      <c r="L75" s="97" t="s">
        <v>63</v>
      </c>
      <c r="M75" s="98">
        <v>30000000</v>
      </c>
      <c r="N75" s="105" t="s">
        <v>62</v>
      </c>
      <c r="O75" s="97" t="s">
        <v>63</v>
      </c>
      <c r="P75" s="98">
        <v>35000000</v>
      </c>
      <c r="Q75" s="105" t="s">
        <v>62</v>
      </c>
      <c r="R75" s="97" t="s">
        <v>63</v>
      </c>
      <c r="S75" s="98">
        <v>35000000</v>
      </c>
      <c r="T75" s="105" t="s">
        <v>62</v>
      </c>
      <c r="U75" s="97" t="s">
        <v>63</v>
      </c>
      <c r="V75" s="98">
        <v>45000000</v>
      </c>
      <c r="W75" s="105" t="s">
        <v>62</v>
      </c>
      <c r="X75" s="97" t="s">
        <v>63</v>
      </c>
      <c r="Y75" s="98">
        <v>55000000</v>
      </c>
      <c r="Z75" s="105" t="s">
        <v>62</v>
      </c>
      <c r="AA75" s="97" t="s">
        <v>63</v>
      </c>
      <c r="AB75" s="98">
        <v>75000000</v>
      </c>
    </row>
    <row r="76" spans="1:28" x14ac:dyDescent="0.25">
      <c r="B76" s="52"/>
      <c r="C76" s="52"/>
      <c r="G76" s="52"/>
      <c r="H76" s="52"/>
      <c r="I76" s="53"/>
      <c r="J76" s="116"/>
      <c r="K76" s="105" t="s">
        <v>64</v>
      </c>
      <c r="L76" s="97" t="s">
        <v>65</v>
      </c>
      <c r="M76" s="98">
        <v>0</v>
      </c>
      <c r="N76" s="105" t="s">
        <v>64</v>
      </c>
      <c r="O76" s="97" t="s">
        <v>65</v>
      </c>
      <c r="P76" s="98">
        <v>-10000000</v>
      </c>
      <c r="Q76" s="105" t="s">
        <v>64</v>
      </c>
      <c r="R76" s="97" t="s">
        <v>65</v>
      </c>
      <c r="S76" s="98">
        <v>-25000000</v>
      </c>
      <c r="T76" s="105" t="s">
        <v>64</v>
      </c>
      <c r="U76" s="97" t="s">
        <v>65</v>
      </c>
      <c r="V76" s="98">
        <v>-30000000</v>
      </c>
      <c r="W76" s="105" t="s">
        <v>64</v>
      </c>
      <c r="X76" s="97" t="s">
        <v>65</v>
      </c>
      <c r="Y76" s="98">
        <v>-35000000</v>
      </c>
      <c r="Z76" s="105" t="s">
        <v>64</v>
      </c>
      <c r="AA76" s="97" t="s">
        <v>65</v>
      </c>
      <c r="AB76" s="98">
        <v>-35000000</v>
      </c>
    </row>
    <row r="77" spans="1:28" x14ac:dyDescent="0.25">
      <c r="B77" s="52"/>
      <c r="C77" s="52"/>
      <c r="G77" s="52"/>
      <c r="H77" s="52"/>
      <c r="I77" s="53"/>
      <c r="J77" s="114" t="s">
        <v>81</v>
      </c>
      <c r="K77" s="102" t="s">
        <v>66</v>
      </c>
      <c r="L77" s="103" t="s">
        <v>67</v>
      </c>
      <c r="M77" s="104">
        <v>0</v>
      </c>
      <c r="N77" s="102" t="s">
        <v>66</v>
      </c>
      <c r="O77" s="103" t="s">
        <v>67</v>
      </c>
      <c r="P77" s="104">
        <v>0</v>
      </c>
      <c r="Q77" s="102" t="s">
        <v>66</v>
      </c>
      <c r="R77" s="103" t="s">
        <v>67</v>
      </c>
      <c r="S77" s="104">
        <v>0</v>
      </c>
      <c r="T77" s="102" t="s">
        <v>66</v>
      </c>
      <c r="U77" s="103" t="s">
        <v>67</v>
      </c>
      <c r="V77" s="104">
        <v>0</v>
      </c>
      <c r="W77" s="102" t="s">
        <v>66</v>
      </c>
      <c r="X77" s="103" t="s">
        <v>67</v>
      </c>
      <c r="Y77" s="104">
        <v>0</v>
      </c>
      <c r="Z77" s="102" t="s">
        <v>66</v>
      </c>
      <c r="AA77" s="103" t="s">
        <v>67</v>
      </c>
      <c r="AB77" s="104">
        <v>0</v>
      </c>
    </row>
    <row r="78" spans="1:28" x14ac:dyDescent="0.25">
      <c r="B78" s="52"/>
      <c r="C78" s="52"/>
      <c r="G78" s="52"/>
      <c r="H78" s="52"/>
      <c r="I78" s="53"/>
      <c r="J78" s="115"/>
      <c r="K78" s="105" t="s">
        <v>68</v>
      </c>
      <c r="L78" s="97" t="s">
        <v>69</v>
      </c>
      <c r="M78" s="98">
        <v>0</v>
      </c>
      <c r="N78" s="105" t="s">
        <v>68</v>
      </c>
      <c r="O78" s="97" t="s">
        <v>69</v>
      </c>
      <c r="P78" s="98">
        <v>0</v>
      </c>
      <c r="Q78" s="105" t="s">
        <v>68</v>
      </c>
      <c r="R78" s="97" t="s">
        <v>69</v>
      </c>
      <c r="S78" s="98">
        <v>0</v>
      </c>
      <c r="T78" s="105" t="s">
        <v>68</v>
      </c>
      <c r="U78" s="97" t="s">
        <v>69</v>
      </c>
      <c r="V78" s="98">
        <v>0</v>
      </c>
      <c r="W78" s="105" t="s">
        <v>68</v>
      </c>
      <c r="X78" s="97" t="s">
        <v>69</v>
      </c>
      <c r="Y78" s="98">
        <v>5000000</v>
      </c>
      <c r="Z78" s="105" t="s">
        <v>68</v>
      </c>
      <c r="AA78" s="97" t="s">
        <v>69</v>
      </c>
      <c r="AB78" s="98">
        <v>5000000</v>
      </c>
    </row>
    <row r="79" spans="1:28" x14ac:dyDescent="0.25">
      <c r="B79" s="52"/>
      <c r="C79" s="52"/>
      <c r="G79" s="52"/>
      <c r="H79" s="52"/>
      <c r="I79" s="53"/>
      <c r="J79" s="116"/>
      <c r="K79" s="99" t="s">
        <v>70</v>
      </c>
      <c r="L79" s="100" t="s">
        <v>71</v>
      </c>
      <c r="M79" s="101">
        <v>0</v>
      </c>
      <c r="N79" s="99" t="s">
        <v>70</v>
      </c>
      <c r="O79" s="100" t="s">
        <v>71</v>
      </c>
      <c r="P79" s="101">
        <v>0</v>
      </c>
      <c r="Q79" s="99" t="s">
        <v>70</v>
      </c>
      <c r="R79" s="100" t="s">
        <v>71</v>
      </c>
      <c r="S79" s="101">
        <v>0</v>
      </c>
      <c r="T79" s="99" t="s">
        <v>70</v>
      </c>
      <c r="U79" s="100" t="s">
        <v>71</v>
      </c>
      <c r="V79" s="101">
        <v>0</v>
      </c>
      <c r="W79" s="99" t="s">
        <v>70</v>
      </c>
      <c r="X79" s="100" t="s">
        <v>71</v>
      </c>
      <c r="Y79" s="101">
        <v>0</v>
      </c>
      <c r="Z79" s="99" t="s">
        <v>70</v>
      </c>
      <c r="AA79" s="100" t="s">
        <v>71</v>
      </c>
      <c r="AB79" s="101">
        <v>0</v>
      </c>
    </row>
    <row r="80" spans="1:28" x14ac:dyDescent="0.25">
      <c r="B80" s="52"/>
      <c r="C80" s="52"/>
      <c r="G80" s="52"/>
      <c r="H80" s="52"/>
      <c r="I80" s="53"/>
      <c r="J80" s="117" t="s">
        <v>82</v>
      </c>
      <c r="K80" s="105" t="s">
        <v>72</v>
      </c>
      <c r="L80" s="97" t="s">
        <v>73</v>
      </c>
      <c r="M80" s="98">
        <v>10000000</v>
      </c>
      <c r="N80" s="105" t="s">
        <v>72</v>
      </c>
      <c r="O80" s="97" t="s">
        <v>73</v>
      </c>
      <c r="P80" s="98">
        <v>10000000</v>
      </c>
      <c r="Q80" s="105" t="s">
        <v>72</v>
      </c>
      <c r="R80" s="97" t="s">
        <v>73</v>
      </c>
      <c r="S80" s="98">
        <v>10000000</v>
      </c>
      <c r="T80" s="105" t="s">
        <v>72</v>
      </c>
      <c r="U80" s="97" t="s">
        <v>73</v>
      </c>
      <c r="V80" s="98">
        <v>10000000</v>
      </c>
      <c r="W80" s="105" t="s">
        <v>72</v>
      </c>
      <c r="X80" s="97" t="s">
        <v>73</v>
      </c>
      <c r="Y80" s="98">
        <v>10000000</v>
      </c>
      <c r="Z80" s="105" t="s">
        <v>72</v>
      </c>
      <c r="AA80" s="97" t="s">
        <v>73</v>
      </c>
      <c r="AB80" s="98">
        <v>10000000</v>
      </c>
    </row>
    <row r="81" spans="2:28" x14ac:dyDescent="0.25">
      <c r="B81" s="52"/>
      <c r="C81" s="52"/>
      <c r="G81" s="52"/>
      <c r="H81" s="52"/>
      <c r="I81" s="53"/>
      <c r="J81" s="118"/>
      <c r="K81" s="105" t="s">
        <v>74</v>
      </c>
      <c r="L81" s="97" t="s">
        <v>75</v>
      </c>
      <c r="M81" s="98">
        <v>30000000</v>
      </c>
      <c r="N81" s="105" t="s">
        <v>74</v>
      </c>
      <c r="O81" s="97" t="s">
        <v>75</v>
      </c>
      <c r="P81" s="98">
        <v>50000000</v>
      </c>
      <c r="Q81" s="105" t="s">
        <v>74</v>
      </c>
      <c r="R81" s="97" t="s">
        <v>75</v>
      </c>
      <c r="S81" s="98">
        <v>50000000</v>
      </c>
      <c r="T81" s="105" t="s">
        <v>74</v>
      </c>
      <c r="U81" s="97" t="s">
        <v>75</v>
      </c>
      <c r="V81" s="98">
        <v>65000000</v>
      </c>
      <c r="W81" s="105" t="s">
        <v>74</v>
      </c>
      <c r="X81" s="97" t="s">
        <v>75</v>
      </c>
      <c r="Y81" s="98">
        <v>80000000</v>
      </c>
      <c r="Z81" s="105" t="s">
        <v>74</v>
      </c>
      <c r="AA81" s="97" t="s">
        <v>75</v>
      </c>
      <c r="AB81" s="98">
        <v>100000000</v>
      </c>
    </row>
    <row r="82" spans="2:28" x14ac:dyDescent="0.25">
      <c r="B82" s="52"/>
      <c r="C82" s="52"/>
      <c r="G82" s="52"/>
      <c r="H82" s="52"/>
      <c r="I82" s="53"/>
      <c r="J82" s="119"/>
      <c r="K82" s="99" t="s">
        <v>76</v>
      </c>
      <c r="L82" s="100" t="s">
        <v>77</v>
      </c>
      <c r="M82" s="101">
        <v>-10000000</v>
      </c>
      <c r="N82" s="99" t="s">
        <v>76</v>
      </c>
      <c r="O82" s="100" t="s">
        <v>77</v>
      </c>
      <c r="P82" s="101">
        <v>-15000000</v>
      </c>
      <c r="Q82" s="99" t="s">
        <v>76</v>
      </c>
      <c r="R82" s="100" t="s">
        <v>77</v>
      </c>
      <c r="S82" s="101">
        <v>-30000000</v>
      </c>
      <c r="T82" s="99" t="s">
        <v>76</v>
      </c>
      <c r="U82" s="100" t="s">
        <v>77</v>
      </c>
      <c r="V82" s="101">
        <v>-35000000</v>
      </c>
      <c r="W82" s="99" t="s">
        <v>76</v>
      </c>
      <c r="X82" s="100" t="s">
        <v>77</v>
      </c>
      <c r="Y82" s="101">
        <v>-45000000</v>
      </c>
      <c r="Z82" s="99" t="s">
        <v>76</v>
      </c>
      <c r="AA82" s="100" t="s">
        <v>77</v>
      </c>
      <c r="AB82" s="101">
        <v>-50000000</v>
      </c>
    </row>
    <row r="83" spans="2:28" ht="15.75" thickBot="1" x14ac:dyDescent="0.3">
      <c r="I83" s="54"/>
      <c r="J83" s="54"/>
      <c r="L83" s="55" t="s">
        <v>118</v>
      </c>
      <c r="M83" s="106">
        <f>SUM(M68:M82)</f>
        <v>95000000</v>
      </c>
      <c r="O83" s="55" t="s">
        <v>125</v>
      </c>
      <c r="P83" s="106">
        <f>SUM(P68:P82)</f>
        <v>120000000</v>
      </c>
      <c r="R83" s="55" t="s">
        <v>127</v>
      </c>
      <c r="S83" s="106">
        <f>SUM(S68:S82)</f>
        <v>80000000</v>
      </c>
      <c r="U83" s="55" t="s">
        <v>134</v>
      </c>
      <c r="V83" s="106">
        <f>SUM(V68:V82)</f>
        <v>110000000</v>
      </c>
      <c r="X83" s="55" t="s">
        <v>142</v>
      </c>
      <c r="Y83" s="106">
        <f>SUM(Y68:Y82)</f>
        <v>125000000</v>
      </c>
      <c r="AA83" s="55" t="s">
        <v>152</v>
      </c>
      <c r="AB83" s="106">
        <f>SUM(AB68:AB82)</f>
        <v>155000000</v>
      </c>
    </row>
    <row r="84" spans="2:28" ht="15.75" thickTop="1" x14ac:dyDescent="0.25"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2:28" ht="15.75" thickBot="1" x14ac:dyDescent="0.3">
      <c r="B85" s="34"/>
      <c r="C85" s="34"/>
      <c r="D85" s="34"/>
      <c r="E85" s="34"/>
      <c r="F85" s="35"/>
      <c r="G85" s="34"/>
      <c r="H85" s="36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2:28" x14ac:dyDescent="0.25">
      <c r="B86" s="56"/>
      <c r="C86" s="57"/>
      <c r="D86" s="58"/>
      <c r="E86" s="58"/>
      <c r="F86" s="59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2:28" x14ac:dyDescent="0.25">
      <c r="B87" s="60" t="s">
        <v>21</v>
      </c>
      <c r="C87" s="61"/>
      <c r="D87" s="62"/>
      <c r="E87" s="62"/>
      <c r="F87" s="59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</row>
    <row r="88" spans="2:28" x14ac:dyDescent="0.25">
      <c r="B88" s="63"/>
      <c r="C88" s="64"/>
      <c r="D88" s="34"/>
      <c r="E88" s="34"/>
      <c r="F88" s="59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2:28" x14ac:dyDescent="0.25">
      <c r="B89" s="63" t="s">
        <v>22</v>
      </c>
      <c r="C89" s="64"/>
      <c r="D89" s="34"/>
      <c r="E89" s="65">
        <v>20000000</v>
      </c>
      <c r="F89" s="66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</row>
    <row r="90" spans="2:28" x14ac:dyDescent="0.25">
      <c r="B90" s="63" t="s">
        <v>23</v>
      </c>
      <c r="C90" s="64"/>
      <c r="D90" s="34"/>
      <c r="E90" s="65">
        <v>0</v>
      </c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</row>
    <row r="91" spans="2:28" x14ac:dyDescent="0.25">
      <c r="B91" s="63" t="s">
        <v>24</v>
      </c>
      <c r="C91" s="64"/>
      <c r="D91" s="34"/>
      <c r="E91" s="65">
        <v>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</row>
    <row r="92" spans="2:28" x14ac:dyDescent="0.25">
      <c r="B92" s="63" t="s">
        <v>25</v>
      </c>
      <c r="C92" s="64"/>
      <c r="D92" s="34"/>
      <c r="E92" s="65">
        <v>0</v>
      </c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2:28" x14ac:dyDescent="0.25">
      <c r="B93" s="63" t="s">
        <v>26</v>
      </c>
      <c r="C93" s="64"/>
      <c r="D93" s="34"/>
      <c r="E93" s="65">
        <v>56016000</v>
      </c>
      <c r="F93" s="66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2:28" x14ac:dyDescent="0.25">
      <c r="B94" s="63" t="s">
        <v>44</v>
      </c>
      <c r="C94" s="64"/>
      <c r="D94" s="34"/>
      <c r="E94" s="65">
        <v>0</v>
      </c>
      <c r="F94" s="66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2:28" x14ac:dyDescent="0.25">
      <c r="B95" s="63" t="s">
        <v>27</v>
      </c>
      <c r="C95" s="64"/>
      <c r="D95" s="34"/>
      <c r="E95" s="65">
        <v>10390000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</row>
    <row r="96" spans="2:28" x14ac:dyDescent="0.25">
      <c r="B96" s="63" t="s">
        <v>36</v>
      </c>
      <c r="C96" s="64"/>
      <c r="D96" s="34"/>
      <c r="E96" s="65">
        <v>628646.52</v>
      </c>
      <c r="F96" s="66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2:28" x14ac:dyDescent="0.25">
      <c r="B97" s="63" t="s">
        <v>28</v>
      </c>
      <c r="C97" s="64"/>
      <c r="D97" s="34"/>
      <c r="E97" s="65">
        <v>0</v>
      </c>
      <c r="F97" s="66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</row>
    <row r="98" spans="2:28" x14ac:dyDescent="0.25">
      <c r="B98" s="63" t="s">
        <v>29</v>
      </c>
      <c r="C98" s="64"/>
      <c r="D98" s="34"/>
      <c r="E98" s="65">
        <v>0</v>
      </c>
      <c r="F98" s="66"/>
      <c r="G98" s="35"/>
      <c r="H98" s="34"/>
      <c r="K98" s="7"/>
      <c r="L98" s="7"/>
      <c r="M98" s="37"/>
      <c r="N98" s="7"/>
      <c r="O98" s="7"/>
      <c r="P98" s="37"/>
      <c r="Q98" s="7"/>
      <c r="R98" s="7"/>
      <c r="S98" s="37"/>
      <c r="T98" s="7"/>
      <c r="U98" s="7"/>
      <c r="V98" s="37"/>
      <c r="W98" s="7"/>
      <c r="X98" s="7"/>
      <c r="Y98" s="37"/>
      <c r="Z98" s="7"/>
      <c r="AA98" s="7"/>
      <c r="AB98" s="37"/>
    </row>
    <row r="99" spans="2:28" ht="15.75" thickBot="1" x14ac:dyDescent="0.3">
      <c r="B99" s="63" t="s">
        <v>41</v>
      </c>
      <c r="C99" s="64"/>
      <c r="D99" s="34"/>
      <c r="E99" s="67">
        <v>0</v>
      </c>
      <c r="F99" s="66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</row>
    <row r="100" spans="2:28" x14ac:dyDescent="0.25">
      <c r="B100" s="63"/>
      <c r="C100" s="64"/>
      <c r="D100" s="34"/>
      <c r="E100" s="65"/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</row>
    <row r="101" spans="2:28" ht="15.75" thickBot="1" x14ac:dyDescent="0.3">
      <c r="B101" s="63"/>
      <c r="C101" s="64"/>
      <c r="D101" s="34"/>
      <c r="E101" s="67">
        <f>SUM(E89:E99)</f>
        <v>87034646.519999996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2:28" x14ac:dyDescent="0.25">
      <c r="B102" s="63"/>
      <c r="C102" s="64"/>
      <c r="D102" s="34"/>
      <c r="E102" s="65"/>
      <c r="F102" s="66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2:28" x14ac:dyDescent="0.25">
      <c r="B103" s="68" t="s">
        <v>30</v>
      </c>
      <c r="C103" s="69"/>
      <c r="D103" s="70"/>
      <c r="E103" s="65"/>
      <c r="F103" s="66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2:28" x14ac:dyDescent="0.25">
      <c r="B104" s="63" t="s">
        <v>31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</row>
    <row r="105" spans="2:28" x14ac:dyDescent="0.25">
      <c r="B105" s="63" t="s">
        <v>32</v>
      </c>
      <c r="C105" s="64"/>
      <c r="D105" s="34"/>
      <c r="E105" s="65">
        <v>0</v>
      </c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2:28" x14ac:dyDescent="0.25">
      <c r="B106" s="63" t="s">
        <v>33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</row>
    <row r="107" spans="2:28" x14ac:dyDescent="0.25">
      <c r="B107" s="63" t="s">
        <v>34</v>
      </c>
      <c r="C107" s="64"/>
      <c r="D107" s="34"/>
      <c r="E107" s="65">
        <v>0</v>
      </c>
      <c r="F107" s="66"/>
      <c r="G107" s="35"/>
      <c r="H107" s="34"/>
      <c r="K107" s="7"/>
      <c r="L107" s="7"/>
      <c r="M107" s="37"/>
      <c r="N107" s="7"/>
      <c r="O107" s="7"/>
      <c r="P107" s="37"/>
      <c r="Q107" s="7"/>
      <c r="R107" s="7"/>
      <c r="S107" s="37"/>
      <c r="T107" s="7"/>
      <c r="U107" s="7"/>
      <c r="V107" s="37"/>
      <c r="W107" s="7"/>
      <c r="X107" s="7"/>
      <c r="Y107" s="37"/>
      <c r="Z107" s="7"/>
      <c r="AA107" s="7"/>
      <c r="AB107" s="37"/>
    </row>
    <row r="108" spans="2:28" x14ac:dyDescent="0.25">
      <c r="B108" s="63" t="s">
        <v>40</v>
      </c>
      <c r="C108" s="64"/>
      <c r="D108" s="34"/>
      <c r="E108" s="65">
        <v>0</v>
      </c>
      <c r="F108" s="66"/>
      <c r="G108" s="35"/>
      <c r="H108" s="34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</row>
    <row r="109" spans="2:28" x14ac:dyDescent="0.25">
      <c r="B109" s="63" t="s">
        <v>29</v>
      </c>
      <c r="C109" s="64"/>
      <c r="D109" s="34"/>
      <c r="E109" s="65">
        <v>37034646.520000003</v>
      </c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2:28" ht="15.75" thickBot="1" x14ac:dyDescent="0.3">
      <c r="B110" s="66"/>
      <c r="F110" s="66"/>
      <c r="G110" s="35"/>
      <c r="H110" s="3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2:28" ht="15.75" thickBot="1" x14ac:dyDescent="0.3">
      <c r="B111" s="68" t="s">
        <v>35</v>
      </c>
      <c r="C111" s="69"/>
      <c r="D111" s="70"/>
      <c r="E111" s="71">
        <f>E101-E106-E107-E108-E104-E105-E109</f>
        <v>49999999.999999993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2:28" ht="16.5" thickTop="1" thickBot="1" x14ac:dyDescent="0.3">
      <c r="B112" s="68"/>
      <c r="C112" s="69"/>
      <c r="D112" s="34"/>
      <c r="E112" s="34"/>
      <c r="F112" s="72"/>
      <c r="G112" s="34"/>
      <c r="H112" s="36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</row>
    <row r="113" spans="2:28" x14ac:dyDescent="0.25">
      <c r="B113" s="73"/>
      <c r="C113" s="73"/>
      <c r="D113" s="58"/>
      <c r="E113" s="58"/>
      <c r="F113" s="74"/>
      <c r="G113" s="34"/>
      <c r="H113" s="36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2:28" x14ac:dyDescent="0.25">
      <c r="B114" s="69"/>
      <c r="C114" s="69"/>
      <c r="D114" s="70"/>
      <c r="E114" s="70"/>
      <c r="F114" s="74"/>
      <c r="G114" s="34"/>
      <c r="H114" s="36"/>
    </row>
    <row r="115" spans="2:28" x14ac:dyDescent="0.25">
      <c r="B115" s="34"/>
      <c r="C115" s="34"/>
      <c r="D115" s="34"/>
      <c r="E115" s="34"/>
      <c r="F115" s="35"/>
      <c r="G115" s="34"/>
      <c r="H115" s="36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</sheetData>
  <mergeCells count="6">
    <mergeCell ref="J80:J82"/>
    <mergeCell ref="A4:H4"/>
    <mergeCell ref="J68:J70"/>
    <mergeCell ref="J71:J73"/>
    <mergeCell ref="J74:J76"/>
    <mergeCell ref="J77:J7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A1:AE12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customWidth="1"/>
    <col min="31" max="31" width="22.7109375" style="34" customWidth="1"/>
    <col min="32" max="16384" width="9.140625" style="7"/>
  </cols>
  <sheetData>
    <row r="1" spans="1:3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</row>
    <row r="2" spans="1:31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  <c r="Z2" s="12" t="s">
        <v>39</v>
      </c>
      <c r="AA2" s="12" t="s">
        <v>15</v>
      </c>
      <c r="AB2" s="13" t="s">
        <v>143</v>
      </c>
      <c r="AC2" s="12" t="s">
        <v>39</v>
      </c>
      <c r="AD2" s="12" t="s">
        <v>15</v>
      </c>
      <c r="AE2" s="13" t="s">
        <v>153</v>
      </c>
    </row>
    <row r="3" spans="1:3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</row>
    <row r="4" spans="1:31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</row>
    <row r="5" spans="1:3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</row>
    <row r="6" spans="1:31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  <c r="Z6" s="86"/>
      <c r="AA6" s="85">
        <v>5000000</v>
      </c>
      <c r="AB6" s="28">
        <f>J6+Z6-AA6</f>
        <v>0</v>
      </c>
      <c r="AC6" s="86"/>
      <c r="AD6" s="85">
        <v>5000000</v>
      </c>
      <c r="AE6" s="28">
        <f>J6+AC6-AD6</f>
        <v>0</v>
      </c>
    </row>
    <row r="7" spans="1:31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  <c r="AC7" s="86"/>
      <c r="AD7" s="85"/>
      <c r="AE7" s="87"/>
    </row>
    <row r="8" spans="1:31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  <c r="Z8" s="86"/>
      <c r="AA8" s="85">
        <v>5000000</v>
      </c>
      <c r="AB8" s="28">
        <f t="shared" ref="AB8:AB9" si="5">J8+Z8-AA8</f>
        <v>0</v>
      </c>
      <c r="AC8" s="86"/>
      <c r="AD8" s="85">
        <v>5000000</v>
      </c>
      <c r="AE8" s="28">
        <f t="shared" ref="AE8:AE9" si="6">J8+AC8-AD8</f>
        <v>0</v>
      </c>
    </row>
    <row r="9" spans="1:31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  <c r="Z9" s="86"/>
      <c r="AA9" s="85">
        <v>5000000</v>
      </c>
      <c r="AB9" s="28">
        <f t="shared" si="5"/>
        <v>0</v>
      </c>
      <c r="AC9" s="86"/>
      <c r="AD9" s="85">
        <v>5000000</v>
      </c>
      <c r="AE9" s="28">
        <f t="shared" si="6"/>
        <v>0</v>
      </c>
    </row>
    <row r="10" spans="1:31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  <c r="Z10" s="86"/>
      <c r="AA10" s="85"/>
      <c r="AB10" s="28"/>
      <c r="AC10" s="86"/>
      <c r="AD10" s="85"/>
      <c r="AE10" s="28"/>
    </row>
    <row r="11" spans="1:31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7">J11+K11-L11</f>
        <v>5000000</v>
      </c>
      <c r="N11" s="27">
        <v>5000000</v>
      </c>
      <c r="O11" s="85">
        <v>5000000</v>
      </c>
      <c r="P11" s="28">
        <f t="shared" ref="P11:P23" si="8">J11+N11-O11</f>
        <v>0</v>
      </c>
      <c r="Q11" s="27">
        <v>5000000</v>
      </c>
      <c r="R11" s="85">
        <v>5000000</v>
      </c>
      <c r="S11" s="28">
        <f t="shared" ref="S11:S23" si="9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  <c r="Z11" s="27">
        <v>5000000</v>
      </c>
      <c r="AA11" s="85">
        <v>5000000</v>
      </c>
      <c r="AB11" s="28">
        <f>J11+Z11-AA11</f>
        <v>0</v>
      </c>
      <c r="AC11" s="27">
        <v>5000000</v>
      </c>
      <c r="AD11" s="85">
        <v>5000000</v>
      </c>
      <c r="AE11" s="28">
        <f t="shared" ref="AE11:AE23" si="10">J11+AC11-AD11</f>
        <v>0</v>
      </c>
    </row>
    <row r="12" spans="1:31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7"/>
        <v>5000000</v>
      </c>
      <c r="N12" s="27">
        <v>5000000</v>
      </c>
      <c r="O12" s="85">
        <v>5000000</v>
      </c>
      <c r="P12" s="28">
        <f t="shared" si="8"/>
        <v>0</v>
      </c>
      <c r="Q12" s="27">
        <v>5000000</v>
      </c>
      <c r="R12" s="85">
        <v>5000000</v>
      </c>
      <c r="S12" s="28">
        <f t="shared" si="9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  <c r="Z12" s="27">
        <v>5000000</v>
      </c>
      <c r="AA12" s="85">
        <v>5000000</v>
      </c>
      <c r="AB12" s="28">
        <f t="shared" ref="AB12:AB23" si="11">J12+Z12-AA12</f>
        <v>0</v>
      </c>
      <c r="AC12" s="27">
        <v>5000000</v>
      </c>
      <c r="AD12" s="85">
        <v>5000000</v>
      </c>
      <c r="AE12" s="28">
        <f t="shared" si="10"/>
        <v>0</v>
      </c>
    </row>
    <row r="13" spans="1:31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7"/>
        <v>5000000</v>
      </c>
      <c r="N13" s="27">
        <v>5000000</v>
      </c>
      <c r="O13" s="85">
        <v>5000000</v>
      </c>
      <c r="P13" s="28">
        <f t="shared" si="8"/>
        <v>0</v>
      </c>
      <c r="Q13" s="27">
        <v>5000000</v>
      </c>
      <c r="R13" s="85">
        <v>5000000</v>
      </c>
      <c r="S13" s="28">
        <f t="shared" si="9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  <c r="Z13" s="27">
        <v>5000000</v>
      </c>
      <c r="AA13" s="85">
        <v>5000000</v>
      </c>
      <c r="AB13" s="28">
        <f t="shared" si="11"/>
        <v>0</v>
      </c>
      <c r="AC13" s="27">
        <v>5000000</v>
      </c>
      <c r="AD13" s="85">
        <v>5000000</v>
      </c>
      <c r="AE13" s="28">
        <f t="shared" si="10"/>
        <v>0</v>
      </c>
    </row>
    <row r="14" spans="1:31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7"/>
        <v>5000000</v>
      </c>
      <c r="N14" s="27">
        <v>5000000</v>
      </c>
      <c r="O14" s="85">
        <v>5000000</v>
      </c>
      <c r="P14" s="28">
        <f t="shared" si="8"/>
        <v>0</v>
      </c>
      <c r="Q14" s="27">
        <v>5000000</v>
      </c>
      <c r="R14" s="85">
        <v>5000000</v>
      </c>
      <c r="S14" s="28">
        <f t="shared" si="9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  <c r="Z14" s="27">
        <v>5000000</v>
      </c>
      <c r="AA14" s="85">
        <v>5000000</v>
      </c>
      <c r="AB14" s="28">
        <f t="shared" si="11"/>
        <v>0</v>
      </c>
      <c r="AC14" s="27">
        <v>5000000</v>
      </c>
      <c r="AD14" s="85">
        <v>5000000</v>
      </c>
      <c r="AE14" s="28">
        <f t="shared" si="10"/>
        <v>0</v>
      </c>
    </row>
    <row r="15" spans="1:31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7"/>
        <v>10000000</v>
      </c>
      <c r="N15" s="27">
        <v>10000000</v>
      </c>
      <c r="O15" s="85"/>
      <c r="P15" s="28">
        <f t="shared" si="8"/>
        <v>10000000</v>
      </c>
      <c r="Q15" s="27">
        <v>10000000</v>
      </c>
      <c r="R15" s="85">
        <v>10000000</v>
      </c>
      <c r="S15" s="28">
        <f t="shared" si="9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  <c r="Z15" s="27">
        <v>10000000</v>
      </c>
      <c r="AA15" s="85">
        <v>10000000</v>
      </c>
      <c r="AB15" s="28">
        <f t="shared" si="11"/>
        <v>0</v>
      </c>
      <c r="AC15" s="27">
        <v>10000000</v>
      </c>
      <c r="AD15" s="85">
        <v>10000000</v>
      </c>
      <c r="AE15" s="28">
        <f t="shared" si="10"/>
        <v>0</v>
      </c>
    </row>
    <row r="16" spans="1:31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7"/>
        <v>15000000</v>
      </c>
      <c r="N16" s="27">
        <v>15000000</v>
      </c>
      <c r="O16" s="85"/>
      <c r="P16" s="28">
        <f t="shared" si="8"/>
        <v>15000000</v>
      </c>
      <c r="Q16" s="27">
        <v>15000000</v>
      </c>
      <c r="R16" s="85">
        <v>15000000</v>
      </c>
      <c r="S16" s="28">
        <f t="shared" si="9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  <c r="Z16" s="27">
        <v>15000000</v>
      </c>
      <c r="AA16" s="85">
        <v>15000000</v>
      </c>
      <c r="AB16" s="28">
        <f t="shared" si="11"/>
        <v>0</v>
      </c>
      <c r="AC16" s="27">
        <v>15000000</v>
      </c>
      <c r="AD16" s="85">
        <v>15000000</v>
      </c>
      <c r="AE16" s="28">
        <f t="shared" si="10"/>
        <v>0</v>
      </c>
    </row>
    <row r="17" spans="1:31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7"/>
        <v>15000000</v>
      </c>
      <c r="N17" s="27">
        <v>15000000</v>
      </c>
      <c r="O17" s="85"/>
      <c r="P17" s="28">
        <f t="shared" si="8"/>
        <v>15000000</v>
      </c>
      <c r="Q17" s="27">
        <v>15000000</v>
      </c>
      <c r="R17" s="85">
        <v>15000000</v>
      </c>
      <c r="S17" s="28">
        <f t="shared" si="9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  <c r="Z17" s="27">
        <v>15000000</v>
      </c>
      <c r="AA17" s="85">
        <v>15000000</v>
      </c>
      <c r="AB17" s="28">
        <f t="shared" si="11"/>
        <v>0</v>
      </c>
      <c r="AC17" s="27">
        <v>15000000</v>
      </c>
      <c r="AD17" s="85">
        <v>15000000</v>
      </c>
      <c r="AE17" s="28">
        <f t="shared" si="10"/>
        <v>0</v>
      </c>
    </row>
    <row r="18" spans="1:31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7"/>
        <v>5000000</v>
      </c>
      <c r="N18" s="27">
        <v>5000000</v>
      </c>
      <c r="O18" s="85"/>
      <c r="P18" s="28">
        <f t="shared" si="8"/>
        <v>5000000</v>
      </c>
      <c r="Q18" s="27">
        <v>5000000</v>
      </c>
      <c r="R18" s="85"/>
      <c r="S18" s="28">
        <f t="shared" si="9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  <c r="Z18" s="27">
        <v>5000000</v>
      </c>
      <c r="AA18" s="85">
        <v>5000000</v>
      </c>
      <c r="AB18" s="28">
        <f t="shared" si="11"/>
        <v>0</v>
      </c>
      <c r="AC18" s="27">
        <v>5000000</v>
      </c>
      <c r="AD18" s="85">
        <v>5000000</v>
      </c>
      <c r="AE18" s="28">
        <f t="shared" si="10"/>
        <v>0</v>
      </c>
    </row>
    <row r="19" spans="1:31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7"/>
        <v>5000000</v>
      </c>
      <c r="N19" s="27">
        <v>5000000</v>
      </c>
      <c r="O19" s="85"/>
      <c r="P19" s="28">
        <f t="shared" si="8"/>
        <v>5000000</v>
      </c>
      <c r="Q19" s="27">
        <v>5000000</v>
      </c>
      <c r="R19" s="85"/>
      <c r="S19" s="28">
        <f t="shared" si="9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  <c r="Z19" s="27">
        <v>5000000</v>
      </c>
      <c r="AA19" s="85">
        <v>5000000</v>
      </c>
      <c r="AB19" s="28">
        <f t="shared" si="11"/>
        <v>0</v>
      </c>
      <c r="AC19" s="27">
        <v>5000000</v>
      </c>
      <c r="AD19" s="85">
        <v>5000000</v>
      </c>
      <c r="AE19" s="28">
        <f t="shared" si="10"/>
        <v>0</v>
      </c>
    </row>
    <row r="20" spans="1:31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108">
        <v>0</v>
      </c>
      <c r="J20" s="85"/>
      <c r="K20" s="27">
        <v>5000000</v>
      </c>
      <c r="L20" s="85"/>
      <c r="M20" s="28">
        <f t="shared" si="7"/>
        <v>5000000</v>
      </c>
      <c r="N20" s="27">
        <v>5000000</v>
      </c>
      <c r="O20" s="85"/>
      <c r="P20" s="28">
        <f t="shared" si="8"/>
        <v>5000000</v>
      </c>
      <c r="Q20" s="27">
        <v>5000000</v>
      </c>
      <c r="R20" s="85"/>
      <c r="S20" s="28">
        <f t="shared" si="9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  <c r="Z20" s="27">
        <v>5000000</v>
      </c>
      <c r="AA20" s="85">
        <v>5000000</v>
      </c>
      <c r="AB20" s="28">
        <f t="shared" si="11"/>
        <v>0</v>
      </c>
      <c r="AC20" s="27">
        <v>5000000</v>
      </c>
      <c r="AD20" s="85">
        <v>5000000</v>
      </c>
      <c r="AE20" s="28">
        <f t="shared" si="10"/>
        <v>0</v>
      </c>
    </row>
    <row r="21" spans="1:31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108">
        <v>0</v>
      </c>
      <c r="J21" s="85"/>
      <c r="K21" s="27">
        <v>5000000</v>
      </c>
      <c r="L21" s="85"/>
      <c r="M21" s="28">
        <f t="shared" si="7"/>
        <v>5000000</v>
      </c>
      <c r="N21" s="27">
        <v>5000000</v>
      </c>
      <c r="O21" s="85"/>
      <c r="P21" s="28">
        <f t="shared" si="8"/>
        <v>5000000</v>
      </c>
      <c r="Q21" s="27">
        <v>5000000</v>
      </c>
      <c r="R21" s="85"/>
      <c r="S21" s="28">
        <f t="shared" si="9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  <c r="Z21" s="27">
        <v>5000000</v>
      </c>
      <c r="AA21" s="85">
        <v>5000000</v>
      </c>
      <c r="AB21" s="28">
        <f t="shared" si="11"/>
        <v>0</v>
      </c>
      <c r="AC21" s="27">
        <v>5000000</v>
      </c>
      <c r="AD21" s="85">
        <v>5000000</v>
      </c>
      <c r="AE21" s="28">
        <f t="shared" si="10"/>
        <v>0</v>
      </c>
    </row>
    <row r="22" spans="1:31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108">
        <v>0</v>
      </c>
      <c r="J22" s="85"/>
      <c r="K22" s="27">
        <v>5000000</v>
      </c>
      <c r="L22" s="85"/>
      <c r="M22" s="28">
        <f t="shared" si="7"/>
        <v>5000000</v>
      </c>
      <c r="N22" s="27">
        <v>5000000</v>
      </c>
      <c r="O22" s="85"/>
      <c r="P22" s="28">
        <f t="shared" si="8"/>
        <v>5000000</v>
      </c>
      <c r="Q22" s="27">
        <v>5000000</v>
      </c>
      <c r="R22" s="85"/>
      <c r="S22" s="28">
        <f t="shared" si="9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  <c r="Z22" s="27">
        <v>5000000</v>
      </c>
      <c r="AA22" s="85">
        <v>5000000</v>
      </c>
      <c r="AB22" s="28">
        <f t="shared" si="11"/>
        <v>0</v>
      </c>
      <c r="AC22" s="27">
        <v>5000000</v>
      </c>
      <c r="AD22" s="85">
        <v>5000000</v>
      </c>
      <c r="AE22" s="28">
        <f t="shared" si="10"/>
        <v>0</v>
      </c>
    </row>
    <row r="23" spans="1:31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108">
        <v>0</v>
      </c>
      <c r="J23" s="85"/>
      <c r="K23" s="27">
        <v>5000000</v>
      </c>
      <c r="L23" s="85"/>
      <c r="M23" s="28">
        <f t="shared" si="7"/>
        <v>5000000</v>
      </c>
      <c r="N23" s="27">
        <v>5000000</v>
      </c>
      <c r="O23" s="85"/>
      <c r="P23" s="28">
        <f t="shared" si="8"/>
        <v>5000000</v>
      </c>
      <c r="Q23" s="27">
        <v>5000000</v>
      </c>
      <c r="R23" s="85"/>
      <c r="S23" s="28">
        <f t="shared" si="9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  <c r="Z23" s="27">
        <v>5000000</v>
      </c>
      <c r="AA23" s="85">
        <v>5000000</v>
      </c>
      <c r="AB23" s="28">
        <f t="shared" si="11"/>
        <v>0</v>
      </c>
      <c r="AC23" s="27">
        <v>5000000</v>
      </c>
      <c r="AD23" s="85">
        <v>5000000</v>
      </c>
      <c r="AE23" s="28">
        <f t="shared" si="10"/>
        <v>0</v>
      </c>
    </row>
    <row r="24" spans="1:31" x14ac:dyDescent="0.25">
      <c r="A24" s="79"/>
      <c r="B24" s="80"/>
      <c r="C24" s="80"/>
      <c r="D24" s="80"/>
      <c r="E24" s="80"/>
      <c r="F24" s="81"/>
      <c r="G24" s="82"/>
      <c r="H24" s="83"/>
      <c r="I24" s="2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  <c r="Z24" s="86"/>
      <c r="AA24" s="85"/>
      <c r="AB24" s="28"/>
      <c r="AC24" s="86"/>
      <c r="AD24" s="85"/>
      <c r="AE24" s="28"/>
    </row>
    <row r="25" spans="1:31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108">
        <v>0</v>
      </c>
      <c r="J25" s="85"/>
      <c r="K25" s="27"/>
      <c r="L25" s="85"/>
      <c r="M25" s="28"/>
      <c r="N25" s="85">
        <v>5000000</v>
      </c>
      <c r="O25" s="85"/>
      <c r="P25" s="28">
        <f t="shared" ref="P25:P34" si="12">J25+N25-O25</f>
        <v>5000000</v>
      </c>
      <c r="Q25" s="85">
        <v>5000000</v>
      </c>
      <c r="R25" s="85"/>
      <c r="S25" s="28">
        <f t="shared" ref="S25:S34" si="13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  <c r="Z25" s="85">
        <v>5000000</v>
      </c>
      <c r="AA25" s="85">
        <v>5000000</v>
      </c>
      <c r="AB25" s="28">
        <f t="shared" ref="AB25:AB34" si="14">J25+Z25-AA25</f>
        <v>0</v>
      </c>
      <c r="AC25" s="85">
        <v>5000000</v>
      </c>
      <c r="AD25" s="85">
        <v>5000000</v>
      </c>
      <c r="AE25" s="28">
        <f t="shared" ref="AE25:AE34" si="15">J25+AC25-AD25</f>
        <v>0</v>
      </c>
    </row>
    <row r="26" spans="1:31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108">
        <v>0</v>
      </c>
      <c r="J26" s="85"/>
      <c r="K26" s="27"/>
      <c r="L26" s="85"/>
      <c r="M26" s="28"/>
      <c r="N26" s="85">
        <v>5000000</v>
      </c>
      <c r="O26" s="85"/>
      <c r="P26" s="28">
        <f t="shared" si="12"/>
        <v>5000000</v>
      </c>
      <c r="Q26" s="85">
        <v>5000000</v>
      </c>
      <c r="R26" s="85"/>
      <c r="S26" s="28">
        <f t="shared" si="13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  <c r="Z26" s="85">
        <v>5000000</v>
      </c>
      <c r="AA26" s="85">
        <v>5000000</v>
      </c>
      <c r="AB26" s="28">
        <f t="shared" si="14"/>
        <v>0</v>
      </c>
      <c r="AC26" s="85">
        <v>5000000</v>
      </c>
      <c r="AD26" s="85">
        <v>5000000</v>
      </c>
      <c r="AE26" s="28">
        <f t="shared" si="15"/>
        <v>0</v>
      </c>
    </row>
    <row r="27" spans="1:31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108">
        <v>0</v>
      </c>
      <c r="J27" s="85"/>
      <c r="K27" s="27"/>
      <c r="L27" s="85"/>
      <c r="M27" s="28"/>
      <c r="N27" s="85">
        <v>5000000</v>
      </c>
      <c r="O27" s="85"/>
      <c r="P27" s="28">
        <f t="shared" si="12"/>
        <v>5000000</v>
      </c>
      <c r="Q27" s="85">
        <v>5000000</v>
      </c>
      <c r="R27" s="85"/>
      <c r="S27" s="28">
        <f t="shared" si="13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  <c r="Z27" s="85">
        <v>5000000</v>
      </c>
      <c r="AA27" s="85">
        <v>5000000</v>
      </c>
      <c r="AB27" s="28">
        <f t="shared" si="14"/>
        <v>0</v>
      </c>
      <c r="AC27" s="85">
        <v>5000000</v>
      </c>
      <c r="AD27" s="85">
        <v>5000000</v>
      </c>
      <c r="AE27" s="28">
        <f t="shared" si="15"/>
        <v>0</v>
      </c>
    </row>
    <row r="28" spans="1:31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108">
        <v>0</v>
      </c>
      <c r="J28" s="85"/>
      <c r="K28" s="27"/>
      <c r="L28" s="85"/>
      <c r="M28" s="28"/>
      <c r="N28" s="85">
        <v>5000000</v>
      </c>
      <c r="O28" s="85"/>
      <c r="P28" s="28">
        <f t="shared" si="12"/>
        <v>5000000</v>
      </c>
      <c r="Q28" s="85">
        <v>5000000</v>
      </c>
      <c r="R28" s="85"/>
      <c r="S28" s="28">
        <f t="shared" si="13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  <c r="Z28" s="85">
        <v>5000000</v>
      </c>
      <c r="AA28" s="85">
        <v>5000000</v>
      </c>
      <c r="AB28" s="28">
        <f t="shared" si="14"/>
        <v>0</v>
      </c>
      <c r="AC28" s="85">
        <v>5000000</v>
      </c>
      <c r="AD28" s="85">
        <v>5000000</v>
      </c>
      <c r="AE28" s="28">
        <f t="shared" si="15"/>
        <v>0</v>
      </c>
    </row>
    <row r="29" spans="1:31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108">
        <v>0</v>
      </c>
      <c r="J29" s="85"/>
      <c r="K29" s="27"/>
      <c r="L29" s="85"/>
      <c r="M29" s="28"/>
      <c r="N29" s="85">
        <v>5000000</v>
      </c>
      <c r="O29" s="85"/>
      <c r="P29" s="28">
        <f t="shared" si="12"/>
        <v>5000000</v>
      </c>
      <c r="Q29" s="85">
        <v>5000000</v>
      </c>
      <c r="R29" s="85"/>
      <c r="S29" s="28">
        <f t="shared" si="13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  <c r="Z29" s="85">
        <v>5000000</v>
      </c>
      <c r="AA29" s="85">
        <v>5000000</v>
      </c>
      <c r="AB29" s="28">
        <f t="shared" si="14"/>
        <v>0</v>
      </c>
      <c r="AC29" s="85">
        <v>5000000</v>
      </c>
      <c r="AD29" s="85">
        <v>5000000</v>
      </c>
      <c r="AE29" s="28">
        <f t="shared" si="15"/>
        <v>0</v>
      </c>
    </row>
    <row r="30" spans="1:31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108">
        <v>16816.439999999999</v>
      </c>
      <c r="J30" s="85"/>
      <c r="K30" s="27"/>
      <c r="L30" s="85"/>
      <c r="M30" s="28"/>
      <c r="N30" s="85">
        <v>5000000</v>
      </c>
      <c r="O30" s="85"/>
      <c r="P30" s="28">
        <f t="shared" si="12"/>
        <v>5000000</v>
      </c>
      <c r="Q30" s="85">
        <v>5000000</v>
      </c>
      <c r="R30" s="85"/>
      <c r="S30" s="28">
        <f t="shared" si="13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  <c r="Z30" s="85">
        <v>5000000</v>
      </c>
      <c r="AA30" s="85"/>
      <c r="AB30" s="28">
        <f t="shared" si="14"/>
        <v>5000000</v>
      </c>
      <c r="AC30" s="85">
        <v>5000000</v>
      </c>
      <c r="AD30" s="85"/>
      <c r="AE30" s="28">
        <f t="shared" si="15"/>
        <v>5000000</v>
      </c>
    </row>
    <row r="31" spans="1:31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108">
        <v>17410.96</v>
      </c>
      <c r="J31" s="85"/>
      <c r="K31" s="27"/>
      <c r="L31" s="85"/>
      <c r="M31" s="28"/>
      <c r="N31" s="85">
        <v>5000000</v>
      </c>
      <c r="O31" s="85"/>
      <c r="P31" s="28">
        <f t="shared" si="12"/>
        <v>5000000</v>
      </c>
      <c r="Q31" s="85">
        <v>5000000</v>
      </c>
      <c r="R31" s="85"/>
      <c r="S31" s="28">
        <f t="shared" si="13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  <c r="Z31" s="85">
        <v>5000000</v>
      </c>
      <c r="AA31" s="85"/>
      <c r="AB31" s="28">
        <f t="shared" si="14"/>
        <v>5000000</v>
      </c>
      <c r="AC31" s="85">
        <v>5000000</v>
      </c>
      <c r="AD31" s="85"/>
      <c r="AE31" s="28">
        <f t="shared" si="15"/>
        <v>5000000</v>
      </c>
    </row>
    <row r="32" spans="1:31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108">
        <v>16561.64</v>
      </c>
      <c r="J32" s="85"/>
      <c r="K32" s="27"/>
      <c r="L32" s="85"/>
      <c r="M32" s="28"/>
      <c r="N32" s="85">
        <v>5000000</v>
      </c>
      <c r="O32" s="85"/>
      <c r="P32" s="28">
        <f t="shared" si="12"/>
        <v>5000000</v>
      </c>
      <c r="Q32" s="85">
        <v>5000000</v>
      </c>
      <c r="R32" s="85"/>
      <c r="S32" s="28">
        <f t="shared" si="13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  <c r="Z32" s="85">
        <v>5000000</v>
      </c>
      <c r="AA32" s="85"/>
      <c r="AB32" s="28">
        <f t="shared" si="14"/>
        <v>5000000</v>
      </c>
      <c r="AC32" s="85">
        <v>5000000</v>
      </c>
      <c r="AD32" s="85"/>
      <c r="AE32" s="28">
        <f t="shared" si="15"/>
        <v>5000000</v>
      </c>
    </row>
    <row r="33" spans="1:31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108">
        <v>16986.3</v>
      </c>
      <c r="J33" s="85"/>
      <c r="K33" s="27"/>
      <c r="L33" s="85"/>
      <c r="M33" s="28"/>
      <c r="N33" s="85">
        <v>5000000</v>
      </c>
      <c r="O33" s="85"/>
      <c r="P33" s="28">
        <f t="shared" si="12"/>
        <v>5000000</v>
      </c>
      <c r="Q33" s="85">
        <v>5000000</v>
      </c>
      <c r="R33" s="85"/>
      <c r="S33" s="28">
        <f t="shared" si="13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  <c r="Z33" s="85">
        <v>5000000</v>
      </c>
      <c r="AA33" s="85"/>
      <c r="AB33" s="28">
        <f t="shared" si="14"/>
        <v>5000000</v>
      </c>
      <c r="AC33" s="85">
        <v>5000000</v>
      </c>
      <c r="AD33" s="85"/>
      <c r="AE33" s="28">
        <f t="shared" si="15"/>
        <v>5000000</v>
      </c>
    </row>
    <row r="34" spans="1:31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108">
        <v>17517.12</v>
      </c>
      <c r="J34" s="85"/>
      <c r="K34" s="27"/>
      <c r="L34" s="85"/>
      <c r="M34" s="28"/>
      <c r="N34" s="85">
        <v>5000000</v>
      </c>
      <c r="O34" s="85"/>
      <c r="P34" s="28">
        <f t="shared" si="12"/>
        <v>5000000</v>
      </c>
      <c r="Q34" s="85">
        <v>5000000</v>
      </c>
      <c r="R34" s="85"/>
      <c r="S34" s="28">
        <f t="shared" si="13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  <c r="Z34" s="85">
        <v>5000000</v>
      </c>
      <c r="AA34" s="85"/>
      <c r="AB34" s="28">
        <f t="shared" si="14"/>
        <v>5000000</v>
      </c>
      <c r="AC34" s="85">
        <v>5000000</v>
      </c>
      <c r="AD34" s="85"/>
      <c r="AE34" s="28">
        <f t="shared" si="15"/>
        <v>5000000</v>
      </c>
    </row>
    <row r="35" spans="1:31" x14ac:dyDescent="0.25">
      <c r="A35" s="79"/>
      <c r="B35" s="80"/>
      <c r="C35" s="80"/>
      <c r="D35" s="80"/>
      <c r="E35" s="80"/>
      <c r="F35" s="81"/>
      <c r="G35" s="82"/>
      <c r="H35" s="83"/>
      <c r="I35" s="2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86"/>
      <c r="AD35" s="85"/>
      <c r="AE35" s="87"/>
    </row>
    <row r="36" spans="1:31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108">
        <v>12945.21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  <c r="Z36" s="85">
        <v>5000000</v>
      </c>
      <c r="AA36" s="85"/>
      <c r="AB36" s="28">
        <f t="shared" ref="AB36:AB43" si="16">J36+Z36-AA36</f>
        <v>5000000</v>
      </c>
      <c r="AC36" s="85">
        <v>5000000</v>
      </c>
      <c r="AD36" s="85">
        <v>5000000</v>
      </c>
      <c r="AE36" s="28">
        <f t="shared" ref="AE36:AE43" si="17">J36+AC36-AD36</f>
        <v>0</v>
      </c>
    </row>
    <row r="37" spans="1:31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108">
        <v>14424.66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  <c r="Z37" s="85">
        <v>5000000</v>
      </c>
      <c r="AA37" s="85"/>
      <c r="AB37" s="28">
        <f t="shared" si="16"/>
        <v>5000000</v>
      </c>
      <c r="AC37" s="85">
        <v>5000000</v>
      </c>
      <c r="AD37" s="85">
        <v>5000000</v>
      </c>
      <c r="AE37" s="28">
        <f t="shared" si="17"/>
        <v>0</v>
      </c>
    </row>
    <row r="38" spans="1:31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108">
        <v>15967.12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  <c r="Z38" s="85">
        <v>5000000</v>
      </c>
      <c r="AA38" s="85"/>
      <c r="AB38" s="28">
        <f t="shared" si="16"/>
        <v>5000000</v>
      </c>
      <c r="AC38" s="85">
        <v>5000000</v>
      </c>
      <c r="AD38" s="85"/>
      <c r="AE38" s="28">
        <f t="shared" si="17"/>
        <v>5000000</v>
      </c>
    </row>
    <row r="39" spans="1:31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108">
        <v>16667.810000000001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  <c r="Z39" s="85">
        <v>5000000</v>
      </c>
      <c r="AA39" s="85"/>
      <c r="AB39" s="28">
        <f t="shared" si="16"/>
        <v>5000000</v>
      </c>
      <c r="AC39" s="85">
        <v>5000000</v>
      </c>
      <c r="AD39" s="85"/>
      <c r="AE39" s="28">
        <f t="shared" si="17"/>
        <v>5000000</v>
      </c>
    </row>
    <row r="40" spans="1:31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108">
        <v>15839.73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  <c r="Z40" s="85">
        <v>5000000</v>
      </c>
      <c r="AA40" s="85"/>
      <c r="AB40" s="28">
        <f t="shared" si="16"/>
        <v>5000000</v>
      </c>
      <c r="AC40" s="85">
        <v>5000000</v>
      </c>
      <c r="AD40" s="85"/>
      <c r="AE40" s="28">
        <f t="shared" si="17"/>
        <v>5000000</v>
      </c>
    </row>
    <row r="41" spans="1:31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108">
        <v>16094.52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  <c r="Z41" s="85">
        <v>5000000</v>
      </c>
      <c r="AA41" s="85"/>
      <c r="AB41" s="28">
        <f t="shared" si="16"/>
        <v>5000000</v>
      </c>
      <c r="AC41" s="85">
        <v>5000000</v>
      </c>
      <c r="AD41" s="85"/>
      <c r="AE41" s="28">
        <f t="shared" si="17"/>
        <v>5000000</v>
      </c>
    </row>
    <row r="42" spans="1:31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108">
        <v>15924.66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  <c r="Z42" s="85">
        <v>5000000</v>
      </c>
      <c r="AA42" s="85"/>
      <c r="AB42" s="28">
        <f t="shared" si="16"/>
        <v>5000000</v>
      </c>
      <c r="AC42" s="85">
        <v>5000000</v>
      </c>
      <c r="AD42" s="85"/>
      <c r="AE42" s="28">
        <f t="shared" si="17"/>
        <v>5000000</v>
      </c>
    </row>
    <row r="43" spans="1:31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108">
        <v>16667.810000000001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  <c r="Z43" s="85">
        <v>5000000</v>
      </c>
      <c r="AA43" s="85"/>
      <c r="AB43" s="28">
        <f t="shared" si="16"/>
        <v>5000000</v>
      </c>
      <c r="AC43" s="85">
        <v>5000000</v>
      </c>
      <c r="AD43" s="85"/>
      <c r="AE43" s="28">
        <f t="shared" si="17"/>
        <v>5000000</v>
      </c>
    </row>
    <row r="44" spans="1:31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  <c r="Z44" s="85"/>
      <c r="AA44" s="85"/>
      <c r="AB44" s="28"/>
      <c r="AC44" s="85"/>
      <c r="AD44" s="85"/>
      <c r="AE44" s="28"/>
    </row>
    <row r="45" spans="1:31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16561.64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18">J45+W45-X45</f>
        <v>5000000</v>
      </c>
      <c r="Z45" s="85">
        <v>5000000</v>
      </c>
      <c r="AA45" s="85"/>
      <c r="AB45" s="28">
        <f t="shared" ref="AB45:AB51" si="19">J45+Z45-AA45</f>
        <v>5000000</v>
      </c>
      <c r="AC45" s="85">
        <v>5000000</v>
      </c>
      <c r="AD45" s="85"/>
      <c r="AE45" s="28">
        <f t="shared" ref="AE45:AE51" si="20">J45+AC45-AD45</f>
        <v>5000000</v>
      </c>
    </row>
    <row r="46" spans="1:31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16689.04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18"/>
        <v>5000000</v>
      </c>
      <c r="Z46" s="85">
        <v>5000000</v>
      </c>
      <c r="AA46" s="85"/>
      <c r="AB46" s="28">
        <f t="shared" si="19"/>
        <v>5000000</v>
      </c>
      <c r="AC46" s="85">
        <v>5000000</v>
      </c>
      <c r="AD46" s="85"/>
      <c r="AE46" s="28">
        <f t="shared" si="20"/>
        <v>5000000</v>
      </c>
    </row>
    <row r="47" spans="1:31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34397.26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18"/>
        <v>10000000</v>
      </c>
      <c r="Z47" s="85">
        <v>10000000</v>
      </c>
      <c r="AA47" s="85"/>
      <c r="AB47" s="28">
        <f t="shared" si="19"/>
        <v>10000000</v>
      </c>
      <c r="AC47" s="85">
        <v>10000000</v>
      </c>
      <c r="AD47" s="85"/>
      <c r="AE47" s="28">
        <f t="shared" si="20"/>
        <v>10000000</v>
      </c>
    </row>
    <row r="48" spans="1:31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16858.900000000001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18"/>
        <v>5000000</v>
      </c>
      <c r="Z48" s="85">
        <v>5000000</v>
      </c>
      <c r="AA48" s="85"/>
      <c r="AB48" s="28">
        <f t="shared" si="19"/>
        <v>5000000</v>
      </c>
      <c r="AC48" s="85">
        <v>5000000</v>
      </c>
      <c r="AD48" s="85"/>
      <c r="AE48" s="28">
        <f t="shared" si="20"/>
        <v>5000000</v>
      </c>
    </row>
    <row r="49" spans="1:31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15287.67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18"/>
        <v>5000000</v>
      </c>
      <c r="Z49" s="85">
        <v>5000000</v>
      </c>
      <c r="AA49" s="85"/>
      <c r="AB49" s="28">
        <f t="shared" si="19"/>
        <v>5000000</v>
      </c>
      <c r="AC49" s="85">
        <v>5000000</v>
      </c>
      <c r="AD49" s="85"/>
      <c r="AE49" s="28">
        <f t="shared" si="20"/>
        <v>5000000</v>
      </c>
    </row>
    <row r="50" spans="1:31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16349.32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18"/>
        <v>5000000</v>
      </c>
      <c r="Z50" s="85">
        <v>5000000</v>
      </c>
      <c r="AA50" s="85"/>
      <c r="AB50" s="28">
        <f t="shared" si="19"/>
        <v>5000000</v>
      </c>
      <c r="AC50" s="85">
        <v>5000000</v>
      </c>
      <c r="AD50" s="85"/>
      <c r="AE50" s="28">
        <f t="shared" si="20"/>
        <v>5000000</v>
      </c>
    </row>
    <row r="51" spans="1:31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17410.96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18"/>
        <v>5000000</v>
      </c>
      <c r="Z51" s="85">
        <v>5000000</v>
      </c>
      <c r="AA51" s="85"/>
      <c r="AB51" s="28">
        <f t="shared" si="19"/>
        <v>5000000</v>
      </c>
      <c r="AC51" s="85">
        <v>5000000</v>
      </c>
      <c r="AD51" s="85"/>
      <c r="AE51" s="28">
        <f t="shared" si="20"/>
        <v>5000000</v>
      </c>
    </row>
    <row r="52" spans="1:31" x14ac:dyDescent="0.25">
      <c r="A52" s="79"/>
      <c r="B52" s="80"/>
      <c r="C52" s="80"/>
      <c r="D52" s="80"/>
      <c r="E52" s="80"/>
      <c r="F52" s="81"/>
      <c r="G52" s="82"/>
      <c r="H52" s="83"/>
      <c r="I52" s="2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28"/>
      <c r="W52" s="86"/>
      <c r="X52" s="85"/>
      <c r="Y52" s="28"/>
      <c r="Z52" s="86"/>
      <c r="AA52" s="85"/>
      <c r="AB52" s="28"/>
      <c r="AC52" s="86"/>
      <c r="AD52" s="85"/>
      <c r="AE52" s="28"/>
    </row>
    <row r="53" spans="1:31" x14ac:dyDescent="0.25">
      <c r="A53" s="107">
        <v>44182</v>
      </c>
      <c r="B53" s="24" t="s">
        <v>93</v>
      </c>
      <c r="C53" s="24">
        <v>389</v>
      </c>
      <c r="D53" s="24" t="s">
        <v>84</v>
      </c>
      <c r="E53" s="24">
        <v>74880054785</v>
      </c>
      <c r="F53" s="30">
        <v>3.85E-2</v>
      </c>
      <c r="G53" s="31">
        <v>32</v>
      </c>
      <c r="H53" s="29">
        <v>44214</v>
      </c>
      <c r="I53" s="108">
        <v>17931.509999999998</v>
      </c>
      <c r="J53" s="85"/>
      <c r="K53" s="27"/>
      <c r="L53" s="85"/>
      <c r="M53" s="28"/>
      <c r="N53" s="85">
        <v>5000000</v>
      </c>
      <c r="O53" s="85"/>
      <c r="P53" s="28">
        <f t="shared" ref="P53:P61" si="21">J53+N53-O53</f>
        <v>5000000</v>
      </c>
      <c r="Q53" s="85">
        <v>5000000</v>
      </c>
      <c r="R53" s="85"/>
      <c r="S53" s="28">
        <f t="shared" ref="S53:S61" si="22">J53+Q53-R53</f>
        <v>5000000</v>
      </c>
      <c r="T53" s="85">
        <v>5000000</v>
      </c>
      <c r="U53" s="85"/>
      <c r="V53" s="28">
        <f t="shared" ref="V53:V61" si="23">J53+T53-U53</f>
        <v>5000000</v>
      </c>
      <c r="W53" s="85">
        <v>5000000</v>
      </c>
      <c r="X53" s="85">
        <v>5000000</v>
      </c>
      <c r="Y53" s="28">
        <f t="shared" ref="Y53:Y61" si="24">J53+W53-X53</f>
        <v>0</v>
      </c>
      <c r="Z53" s="27">
        <v>10000000</v>
      </c>
      <c r="AA53" s="85"/>
      <c r="AB53" s="28">
        <f t="shared" ref="AB53:AB61" si="25">J53+Z53-AA53</f>
        <v>10000000</v>
      </c>
      <c r="AC53" s="27">
        <v>10000000</v>
      </c>
      <c r="AD53" s="85">
        <v>10000000</v>
      </c>
      <c r="AE53" s="28">
        <f t="shared" ref="AE53:AE66" si="26">J53+AC53-AD53</f>
        <v>0</v>
      </c>
    </row>
    <row r="54" spans="1:31" x14ac:dyDescent="0.25">
      <c r="A54" s="107">
        <v>44182</v>
      </c>
      <c r="B54" s="24" t="s">
        <v>18</v>
      </c>
      <c r="C54" s="24">
        <v>390</v>
      </c>
      <c r="D54" s="24" t="s">
        <v>84</v>
      </c>
      <c r="E54" s="24" t="s">
        <v>144</v>
      </c>
      <c r="F54" s="30">
        <v>4.2999999999999997E-2</v>
      </c>
      <c r="G54" s="31">
        <v>123</v>
      </c>
      <c r="H54" s="29">
        <v>44305</v>
      </c>
      <c r="I54" s="108">
        <v>18260.27</v>
      </c>
      <c r="J54" s="85"/>
      <c r="K54" s="27"/>
      <c r="L54" s="85"/>
      <c r="M54" s="28"/>
      <c r="N54" s="85">
        <v>5000000</v>
      </c>
      <c r="O54" s="85"/>
      <c r="P54" s="28">
        <f t="shared" si="21"/>
        <v>5000000</v>
      </c>
      <c r="Q54" s="85">
        <v>5000000</v>
      </c>
      <c r="R54" s="85"/>
      <c r="S54" s="28">
        <f t="shared" si="22"/>
        <v>5000000</v>
      </c>
      <c r="T54" s="85">
        <v>5000000</v>
      </c>
      <c r="U54" s="85"/>
      <c r="V54" s="28">
        <f t="shared" si="23"/>
        <v>5000000</v>
      </c>
      <c r="W54" s="85">
        <v>5000000</v>
      </c>
      <c r="X54" s="85">
        <v>5000000</v>
      </c>
      <c r="Y54" s="28">
        <f t="shared" si="24"/>
        <v>0</v>
      </c>
      <c r="Z54" s="27">
        <v>5000000</v>
      </c>
      <c r="AA54" s="85"/>
      <c r="AB54" s="28">
        <f t="shared" si="25"/>
        <v>5000000</v>
      </c>
      <c r="AC54" s="27">
        <v>5000000</v>
      </c>
      <c r="AD54" s="85"/>
      <c r="AE54" s="28">
        <f t="shared" si="26"/>
        <v>5000000</v>
      </c>
    </row>
    <row r="55" spans="1:31" x14ac:dyDescent="0.25">
      <c r="A55" s="107">
        <v>44182</v>
      </c>
      <c r="B55" s="24" t="s">
        <v>43</v>
      </c>
      <c r="C55" s="24">
        <v>391</v>
      </c>
      <c r="D55" s="24" t="s">
        <v>84</v>
      </c>
      <c r="E55" s="24" t="s">
        <v>145</v>
      </c>
      <c r="F55" s="32">
        <v>4.5499999999999999E-2</v>
      </c>
      <c r="G55" s="31">
        <v>123</v>
      </c>
      <c r="H55" s="29">
        <v>44305</v>
      </c>
      <c r="I55" s="108">
        <v>19321.919999999998</v>
      </c>
      <c r="J55" s="85"/>
      <c r="K55" s="27"/>
      <c r="L55" s="85"/>
      <c r="M55" s="28"/>
      <c r="N55" s="85">
        <v>5000000</v>
      </c>
      <c r="O55" s="85"/>
      <c r="P55" s="28">
        <f t="shared" si="21"/>
        <v>5000000</v>
      </c>
      <c r="Q55" s="85">
        <v>5000000</v>
      </c>
      <c r="R55" s="85"/>
      <c r="S55" s="28">
        <f t="shared" si="22"/>
        <v>5000000</v>
      </c>
      <c r="T55" s="85">
        <v>5000000</v>
      </c>
      <c r="U55" s="85"/>
      <c r="V55" s="28">
        <f t="shared" si="23"/>
        <v>5000000</v>
      </c>
      <c r="W55" s="85">
        <v>5000000</v>
      </c>
      <c r="X55" s="85">
        <v>5000000</v>
      </c>
      <c r="Y55" s="28">
        <f t="shared" si="24"/>
        <v>0</v>
      </c>
      <c r="Z55" s="27">
        <v>5000000</v>
      </c>
      <c r="AA55" s="85"/>
      <c r="AB55" s="28">
        <f t="shared" si="25"/>
        <v>5000000</v>
      </c>
      <c r="AC55" s="27">
        <v>5000000</v>
      </c>
      <c r="AD55" s="85"/>
      <c r="AE55" s="28">
        <f t="shared" si="26"/>
        <v>5000000</v>
      </c>
    </row>
    <row r="56" spans="1:31" x14ac:dyDescent="0.25">
      <c r="A56" s="107">
        <v>44182</v>
      </c>
      <c r="B56" s="24" t="s">
        <v>18</v>
      </c>
      <c r="C56" s="24">
        <v>392</v>
      </c>
      <c r="D56" s="24" t="s">
        <v>84</v>
      </c>
      <c r="E56" s="24" t="s">
        <v>146</v>
      </c>
      <c r="F56" s="30">
        <v>4.3999999999999997E-2</v>
      </c>
      <c r="G56" s="31">
        <v>151</v>
      </c>
      <c r="H56" s="29">
        <v>44333</v>
      </c>
      <c r="I56" s="108">
        <v>18684.93</v>
      </c>
      <c r="J56" s="85"/>
      <c r="K56" s="27"/>
      <c r="L56" s="85"/>
      <c r="M56" s="28"/>
      <c r="N56" s="85">
        <v>5000000</v>
      </c>
      <c r="O56" s="85"/>
      <c r="P56" s="28">
        <f t="shared" si="21"/>
        <v>5000000</v>
      </c>
      <c r="Q56" s="85">
        <v>5000000</v>
      </c>
      <c r="R56" s="85"/>
      <c r="S56" s="28">
        <f t="shared" si="22"/>
        <v>5000000</v>
      </c>
      <c r="T56" s="85">
        <v>5000000</v>
      </c>
      <c r="U56" s="85"/>
      <c r="V56" s="28">
        <f t="shared" si="23"/>
        <v>5000000</v>
      </c>
      <c r="W56" s="85">
        <v>5000000</v>
      </c>
      <c r="X56" s="85"/>
      <c r="Y56" s="28">
        <f t="shared" si="24"/>
        <v>5000000</v>
      </c>
      <c r="Z56" s="27">
        <v>5000000</v>
      </c>
      <c r="AA56" s="85"/>
      <c r="AB56" s="28">
        <f t="shared" si="25"/>
        <v>5000000</v>
      </c>
      <c r="AC56" s="27">
        <v>5000000</v>
      </c>
      <c r="AD56" s="85"/>
      <c r="AE56" s="28">
        <f t="shared" si="26"/>
        <v>5000000</v>
      </c>
    </row>
    <row r="57" spans="1:31" x14ac:dyDescent="0.25">
      <c r="A57" s="107">
        <v>44182</v>
      </c>
      <c r="B57" s="24" t="s">
        <v>43</v>
      </c>
      <c r="C57" s="24">
        <v>393</v>
      </c>
      <c r="D57" s="24" t="s">
        <v>84</v>
      </c>
      <c r="E57" s="24" t="s">
        <v>147</v>
      </c>
      <c r="F57" s="32">
        <v>4.6249999999999999E-2</v>
      </c>
      <c r="G57" s="31">
        <v>151</v>
      </c>
      <c r="H57" s="29">
        <v>44333</v>
      </c>
      <c r="I57" s="108">
        <v>19640.41</v>
      </c>
      <c r="J57" s="85"/>
      <c r="K57" s="27"/>
      <c r="L57" s="85"/>
      <c r="M57" s="28"/>
      <c r="N57" s="85">
        <v>5000000</v>
      </c>
      <c r="O57" s="85"/>
      <c r="P57" s="28">
        <f t="shared" si="21"/>
        <v>5000000</v>
      </c>
      <c r="Q57" s="85">
        <v>5000000</v>
      </c>
      <c r="R57" s="85"/>
      <c r="S57" s="28">
        <f t="shared" si="22"/>
        <v>5000000</v>
      </c>
      <c r="T57" s="85">
        <v>5000000</v>
      </c>
      <c r="U57" s="85"/>
      <c r="V57" s="28">
        <f t="shared" si="23"/>
        <v>5000000</v>
      </c>
      <c r="W57" s="85">
        <v>5000000</v>
      </c>
      <c r="X57" s="85"/>
      <c r="Y57" s="28">
        <f t="shared" si="24"/>
        <v>5000000</v>
      </c>
      <c r="Z57" s="27">
        <v>5000000</v>
      </c>
      <c r="AA57" s="85"/>
      <c r="AB57" s="28">
        <f t="shared" si="25"/>
        <v>5000000</v>
      </c>
      <c r="AC57" s="27">
        <v>5000000</v>
      </c>
      <c r="AD57" s="85"/>
      <c r="AE57" s="28">
        <f t="shared" si="26"/>
        <v>5000000</v>
      </c>
    </row>
    <row r="58" spans="1:31" x14ac:dyDescent="0.25">
      <c r="A58" s="107">
        <v>44182</v>
      </c>
      <c r="B58" s="24" t="s">
        <v>18</v>
      </c>
      <c r="C58" s="24">
        <v>394</v>
      </c>
      <c r="D58" s="24" t="s">
        <v>84</v>
      </c>
      <c r="E58" s="24" t="s">
        <v>148</v>
      </c>
      <c r="F58" s="30">
        <v>4.4499999999999998E-2</v>
      </c>
      <c r="G58" s="31">
        <v>182</v>
      </c>
      <c r="H58" s="29">
        <v>44364</v>
      </c>
      <c r="I58" s="108">
        <v>18897.259999999998</v>
      </c>
      <c r="J58" s="85"/>
      <c r="K58" s="27"/>
      <c r="L58" s="85"/>
      <c r="M58" s="28"/>
      <c r="N58" s="85">
        <v>5000000</v>
      </c>
      <c r="O58" s="85"/>
      <c r="P58" s="28">
        <f t="shared" si="21"/>
        <v>5000000</v>
      </c>
      <c r="Q58" s="85">
        <v>5000000</v>
      </c>
      <c r="R58" s="85"/>
      <c r="S58" s="28">
        <f t="shared" si="22"/>
        <v>5000000</v>
      </c>
      <c r="T58" s="85">
        <v>5000000</v>
      </c>
      <c r="U58" s="85"/>
      <c r="V58" s="28">
        <f t="shared" si="23"/>
        <v>5000000</v>
      </c>
      <c r="W58" s="85">
        <v>5000000</v>
      </c>
      <c r="X58" s="85"/>
      <c r="Y58" s="28">
        <f t="shared" si="24"/>
        <v>5000000</v>
      </c>
      <c r="Z58" s="27">
        <v>5000000</v>
      </c>
      <c r="AA58" s="85"/>
      <c r="AB58" s="28">
        <f t="shared" si="25"/>
        <v>5000000</v>
      </c>
      <c r="AC58" s="27">
        <v>5000000</v>
      </c>
      <c r="AD58" s="85"/>
      <c r="AE58" s="28">
        <f t="shared" si="26"/>
        <v>5000000</v>
      </c>
    </row>
    <row r="59" spans="1:31" x14ac:dyDescent="0.25">
      <c r="A59" s="107">
        <v>44182</v>
      </c>
      <c r="B59" s="24" t="s">
        <v>43</v>
      </c>
      <c r="C59" s="24">
        <v>395</v>
      </c>
      <c r="D59" s="24" t="s">
        <v>84</v>
      </c>
      <c r="E59" s="24" t="s">
        <v>149</v>
      </c>
      <c r="F59" s="32">
        <v>4.7E-2</v>
      </c>
      <c r="G59" s="31">
        <v>182</v>
      </c>
      <c r="H59" s="29">
        <v>44364</v>
      </c>
      <c r="I59" s="108">
        <v>19958.900000000001</v>
      </c>
      <c r="J59" s="85"/>
      <c r="K59" s="27"/>
      <c r="L59" s="85"/>
      <c r="M59" s="28"/>
      <c r="N59" s="85">
        <v>5000000</v>
      </c>
      <c r="O59" s="85"/>
      <c r="P59" s="28">
        <f t="shared" si="21"/>
        <v>5000000</v>
      </c>
      <c r="Q59" s="85">
        <v>5000000</v>
      </c>
      <c r="R59" s="85"/>
      <c r="S59" s="28">
        <f t="shared" si="22"/>
        <v>5000000</v>
      </c>
      <c r="T59" s="85">
        <v>5000000</v>
      </c>
      <c r="U59" s="85"/>
      <c r="V59" s="28">
        <f t="shared" si="23"/>
        <v>5000000</v>
      </c>
      <c r="W59" s="85">
        <v>5000000</v>
      </c>
      <c r="X59" s="85"/>
      <c r="Y59" s="28">
        <f t="shared" si="24"/>
        <v>5000000</v>
      </c>
      <c r="Z59" s="27">
        <v>5000000</v>
      </c>
      <c r="AA59" s="85"/>
      <c r="AB59" s="28">
        <f t="shared" si="25"/>
        <v>5000000</v>
      </c>
      <c r="AC59" s="27">
        <v>5000000</v>
      </c>
      <c r="AD59" s="85"/>
      <c r="AE59" s="28">
        <f t="shared" si="26"/>
        <v>5000000</v>
      </c>
    </row>
    <row r="60" spans="1:31" x14ac:dyDescent="0.25">
      <c r="A60" s="107">
        <v>44182</v>
      </c>
      <c r="B60" s="24" t="s">
        <v>18</v>
      </c>
      <c r="C60" s="24">
        <v>396</v>
      </c>
      <c r="D60" s="24" t="s">
        <v>84</v>
      </c>
      <c r="E60" s="24" t="s">
        <v>150</v>
      </c>
      <c r="F60" s="30">
        <v>4.4999999999999998E-2</v>
      </c>
      <c r="G60" s="31">
        <v>214</v>
      </c>
      <c r="H60" s="29">
        <v>44396</v>
      </c>
      <c r="I60" s="108">
        <v>19109.59</v>
      </c>
      <c r="J60" s="85"/>
      <c r="K60" s="27"/>
      <c r="L60" s="85"/>
      <c r="M60" s="28"/>
      <c r="N60" s="85">
        <v>5000000</v>
      </c>
      <c r="O60" s="85"/>
      <c r="P60" s="28">
        <f t="shared" si="21"/>
        <v>5000000</v>
      </c>
      <c r="Q60" s="85">
        <v>5000000</v>
      </c>
      <c r="R60" s="85"/>
      <c r="S60" s="28">
        <f t="shared" si="22"/>
        <v>5000000</v>
      </c>
      <c r="T60" s="85">
        <v>5000000</v>
      </c>
      <c r="U60" s="85"/>
      <c r="V60" s="28">
        <f t="shared" si="23"/>
        <v>5000000</v>
      </c>
      <c r="W60" s="85">
        <v>5000000</v>
      </c>
      <c r="X60" s="85"/>
      <c r="Y60" s="28">
        <f t="shared" si="24"/>
        <v>5000000</v>
      </c>
      <c r="Z60" s="27">
        <v>5000000</v>
      </c>
      <c r="AA60" s="85"/>
      <c r="AB60" s="28">
        <f t="shared" si="25"/>
        <v>5000000</v>
      </c>
      <c r="AC60" s="27">
        <v>5000000</v>
      </c>
      <c r="AD60" s="85"/>
      <c r="AE60" s="28">
        <f t="shared" si="26"/>
        <v>5000000</v>
      </c>
    </row>
    <row r="61" spans="1:31" x14ac:dyDescent="0.25">
      <c r="A61" s="107">
        <v>44182</v>
      </c>
      <c r="B61" s="24" t="s">
        <v>43</v>
      </c>
      <c r="C61" s="24">
        <v>397</v>
      </c>
      <c r="D61" s="24" t="s">
        <v>84</v>
      </c>
      <c r="E61" s="24" t="s">
        <v>151</v>
      </c>
      <c r="F61" s="32">
        <v>4.7500000000000001E-2</v>
      </c>
      <c r="G61" s="31">
        <v>214</v>
      </c>
      <c r="H61" s="29">
        <v>44396</v>
      </c>
      <c r="I61" s="108">
        <v>20171.23</v>
      </c>
      <c r="J61" s="85"/>
      <c r="K61" s="27"/>
      <c r="L61" s="85"/>
      <c r="M61" s="28"/>
      <c r="N61" s="85">
        <v>5000000</v>
      </c>
      <c r="O61" s="85"/>
      <c r="P61" s="28">
        <f t="shared" si="21"/>
        <v>5000000</v>
      </c>
      <c r="Q61" s="85">
        <v>5000000</v>
      </c>
      <c r="R61" s="85"/>
      <c r="S61" s="28">
        <f t="shared" si="22"/>
        <v>5000000</v>
      </c>
      <c r="T61" s="85">
        <v>5000000</v>
      </c>
      <c r="U61" s="85"/>
      <c r="V61" s="28">
        <f t="shared" si="23"/>
        <v>5000000</v>
      </c>
      <c r="W61" s="85">
        <v>5000000</v>
      </c>
      <c r="X61" s="85"/>
      <c r="Y61" s="28">
        <f t="shared" si="24"/>
        <v>5000000</v>
      </c>
      <c r="Z61" s="27">
        <v>5000000</v>
      </c>
      <c r="AA61" s="85"/>
      <c r="AB61" s="28">
        <f t="shared" si="25"/>
        <v>5000000</v>
      </c>
      <c r="AC61" s="27">
        <v>5000000</v>
      </c>
      <c r="AD61" s="85"/>
      <c r="AE61" s="28">
        <f t="shared" si="26"/>
        <v>5000000</v>
      </c>
    </row>
    <row r="62" spans="1:31" x14ac:dyDescent="0.25">
      <c r="A62" s="79"/>
      <c r="B62" s="80"/>
      <c r="C62" s="80"/>
      <c r="D62" s="80"/>
      <c r="E62" s="80"/>
      <c r="F62" s="81"/>
      <c r="G62" s="82"/>
      <c r="H62" s="83"/>
      <c r="I62" s="84"/>
      <c r="J62" s="85"/>
      <c r="K62" s="86"/>
      <c r="L62" s="85"/>
      <c r="M62" s="87"/>
      <c r="N62" s="86"/>
      <c r="O62" s="85"/>
      <c r="P62" s="87"/>
      <c r="Q62" s="86"/>
      <c r="R62" s="85"/>
      <c r="S62" s="87"/>
      <c r="T62" s="86"/>
      <c r="U62" s="85"/>
      <c r="V62" s="87"/>
      <c r="W62" s="86"/>
      <c r="X62" s="85"/>
      <c r="Y62" s="87"/>
      <c r="Z62" s="86"/>
      <c r="AA62" s="85"/>
      <c r="AB62" s="87"/>
      <c r="AC62" s="86"/>
      <c r="AD62" s="85"/>
      <c r="AE62" s="87"/>
    </row>
    <row r="63" spans="1:31" x14ac:dyDescent="0.25">
      <c r="A63" s="107">
        <v>44222</v>
      </c>
      <c r="B63" s="24" t="s">
        <v>18</v>
      </c>
      <c r="C63" s="24">
        <v>398</v>
      </c>
      <c r="D63" s="24" t="s">
        <v>84</v>
      </c>
      <c r="E63" s="24" t="s">
        <v>154</v>
      </c>
      <c r="F63" s="30">
        <v>4.5499999999999999E-2</v>
      </c>
      <c r="G63" s="31">
        <v>181</v>
      </c>
      <c r="H63" s="29">
        <v>44403</v>
      </c>
      <c r="I63" s="84">
        <v>3739.73</v>
      </c>
      <c r="J63" s="85"/>
      <c r="K63" s="86"/>
      <c r="L63" s="85"/>
      <c r="M63" s="87"/>
      <c r="N63" s="86"/>
      <c r="O63" s="85"/>
      <c r="P63" s="87"/>
      <c r="Q63" s="86"/>
      <c r="R63" s="85"/>
      <c r="S63" s="87"/>
      <c r="T63" s="86"/>
      <c r="U63" s="85"/>
      <c r="V63" s="87"/>
      <c r="W63" s="86"/>
      <c r="X63" s="85"/>
      <c r="Y63" s="87"/>
      <c r="Z63" s="86"/>
      <c r="AA63" s="85"/>
      <c r="AB63" s="87"/>
      <c r="AC63" s="27">
        <v>5000000</v>
      </c>
      <c r="AD63" s="85"/>
      <c r="AE63" s="28">
        <f t="shared" si="26"/>
        <v>5000000</v>
      </c>
    </row>
    <row r="64" spans="1:31" x14ac:dyDescent="0.25">
      <c r="A64" s="107">
        <v>44222</v>
      </c>
      <c r="B64" s="24" t="s">
        <v>42</v>
      </c>
      <c r="C64" s="24">
        <v>399</v>
      </c>
      <c r="D64" s="24" t="s">
        <v>84</v>
      </c>
      <c r="E64" s="24">
        <v>2079605435</v>
      </c>
      <c r="F64" s="30">
        <v>4.3499999999999997E-2</v>
      </c>
      <c r="G64" s="31">
        <v>212</v>
      </c>
      <c r="H64" s="29">
        <v>44434</v>
      </c>
      <c r="I64" s="84">
        <v>3575.34</v>
      </c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87"/>
      <c r="W64" s="86"/>
      <c r="X64" s="85"/>
      <c r="Y64" s="87"/>
      <c r="Z64" s="86"/>
      <c r="AA64" s="85"/>
      <c r="AB64" s="87"/>
      <c r="AC64" s="27">
        <v>5000000</v>
      </c>
      <c r="AD64" s="85"/>
      <c r="AE64" s="28">
        <f t="shared" si="26"/>
        <v>5000000</v>
      </c>
    </row>
    <row r="65" spans="1:31" x14ac:dyDescent="0.25">
      <c r="A65" s="107">
        <v>44222</v>
      </c>
      <c r="B65" s="24" t="s">
        <v>43</v>
      </c>
      <c r="C65" s="24">
        <v>400</v>
      </c>
      <c r="D65" s="24" t="s">
        <v>84</v>
      </c>
      <c r="E65" s="24" t="s">
        <v>155</v>
      </c>
      <c r="F65" s="32">
        <v>4.5249999999999999E-2</v>
      </c>
      <c r="G65" s="31">
        <v>212</v>
      </c>
      <c r="H65" s="29">
        <v>44434</v>
      </c>
      <c r="I65" s="84">
        <v>3719.18</v>
      </c>
      <c r="J65" s="85"/>
      <c r="K65" s="86"/>
      <c r="L65" s="85"/>
      <c r="M65" s="87"/>
      <c r="N65" s="86"/>
      <c r="O65" s="85"/>
      <c r="P65" s="87"/>
      <c r="Q65" s="86"/>
      <c r="R65" s="85"/>
      <c r="S65" s="87"/>
      <c r="T65" s="86"/>
      <c r="U65" s="85"/>
      <c r="V65" s="87"/>
      <c r="W65" s="86"/>
      <c r="X65" s="85"/>
      <c r="Y65" s="87"/>
      <c r="Z65" s="86"/>
      <c r="AA65" s="85"/>
      <c r="AB65" s="87"/>
      <c r="AC65" s="27">
        <v>5000000</v>
      </c>
      <c r="AD65" s="85"/>
      <c r="AE65" s="28">
        <f t="shared" si="26"/>
        <v>5000000</v>
      </c>
    </row>
    <row r="66" spans="1:31" x14ac:dyDescent="0.25">
      <c r="A66" s="107">
        <v>44222</v>
      </c>
      <c r="B66" s="24" t="s">
        <v>18</v>
      </c>
      <c r="C66" s="24">
        <v>401</v>
      </c>
      <c r="D66" s="24" t="s">
        <v>84</v>
      </c>
      <c r="E66" s="24" t="s">
        <v>156</v>
      </c>
      <c r="F66" s="30">
        <v>4.65E-2</v>
      </c>
      <c r="G66" s="31">
        <v>244</v>
      </c>
      <c r="H66" s="29">
        <v>44466</v>
      </c>
      <c r="I66" s="84">
        <v>3821.92</v>
      </c>
      <c r="J66" s="85"/>
      <c r="K66" s="86"/>
      <c r="L66" s="85"/>
      <c r="M66" s="87"/>
      <c r="N66" s="86"/>
      <c r="O66" s="85"/>
      <c r="P66" s="87"/>
      <c r="Q66" s="86"/>
      <c r="R66" s="85"/>
      <c r="S66" s="87"/>
      <c r="T66" s="86"/>
      <c r="U66" s="85"/>
      <c r="V66" s="87"/>
      <c r="W66" s="86"/>
      <c r="X66" s="85"/>
      <c r="Y66" s="87"/>
      <c r="Z66" s="86"/>
      <c r="AA66" s="85"/>
      <c r="AB66" s="87"/>
      <c r="AC66" s="27">
        <v>5000000</v>
      </c>
      <c r="AD66" s="85"/>
      <c r="AE66" s="28">
        <f t="shared" si="26"/>
        <v>5000000</v>
      </c>
    </row>
    <row r="67" spans="1:31" ht="15.75" thickBot="1" x14ac:dyDescent="0.3">
      <c r="A67" s="79"/>
      <c r="B67" s="80"/>
      <c r="C67" s="80"/>
      <c r="D67" s="80"/>
      <c r="E67" s="80"/>
      <c r="F67" s="81"/>
      <c r="G67" s="82"/>
      <c r="H67" s="83"/>
      <c r="I67" s="84"/>
      <c r="J67" s="85"/>
      <c r="K67" s="86"/>
      <c r="L67" s="85"/>
      <c r="M67" s="87"/>
      <c r="N67" s="86"/>
      <c r="O67" s="85"/>
      <c r="P67" s="87"/>
      <c r="Q67" s="86"/>
      <c r="R67" s="85"/>
      <c r="S67" s="87"/>
      <c r="T67" s="86"/>
      <c r="U67" s="85"/>
      <c r="V67" s="87"/>
      <c r="W67" s="86"/>
      <c r="X67" s="85"/>
      <c r="Y67" s="87"/>
      <c r="Z67" s="86"/>
      <c r="AA67" s="85"/>
      <c r="AB67" s="87"/>
      <c r="AC67" s="86"/>
      <c r="AD67" s="85"/>
      <c r="AE67" s="87"/>
    </row>
    <row r="68" spans="1:31" ht="15.75" thickBot="1" x14ac:dyDescent="0.3">
      <c r="A68" s="88" t="s">
        <v>19</v>
      </c>
      <c r="B68" s="89" t="s">
        <v>17</v>
      </c>
      <c r="C68" s="89"/>
      <c r="D68" s="89"/>
      <c r="E68" s="89"/>
      <c r="F68" s="90"/>
      <c r="G68" s="91"/>
      <c r="H68" s="92" t="s">
        <v>17</v>
      </c>
      <c r="I68" s="93">
        <f t="shared" ref="I68:AE68" si="27">SUM(I5:I67)</f>
        <v>530210.96000000008</v>
      </c>
      <c r="J68" s="94">
        <f t="shared" si="27"/>
        <v>15000000</v>
      </c>
      <c r="K68" s="94">
        <f t="shared" si="27"/>
        <v>90000000</v>
      </c>
      <c r="L68" s="94">
        <f t="shared" si="27"/>
        <v>10000000</v>
      </c>
      <c r="M68" s="95">
        <f t="shared" si="27"/>
        <v>95000000</v>
      </c>
      <c r="N68" s="94">
        <f t="shared" si="27"/>
        <v>185000000</v>
      </c>
      <c r="O68" s="94">
        <f t="shared" si="27"/>
        <v>35000000</v>
      </c>
      <c r="P68" s="95">
        <f t="shared" si="27"/>
        <v>165000000</v>
      </c>
      <c r="Q68" s="94">
        <f t="shared" si="27"/>
        <v>185000000</v>
      </c>
      <c r="R68" s="94">
        <f t="shared" si="27"/>
        <v>75000000</v>
      </c>
      <c r="S68" s="95">
        <f t="shared" si="27"/>
        <v>125000000</v>
      </c>
      <c r="T68" s="94">
        <f t="shared" si="27"/>
        <v>265000000</v>
      </c>
      <c r="U68" s="94">
        <f t="shared" si="27"/>
        <v>85000000</v>
      </c>
      <c r="V68" s="95">
        <f t="shared" si="27"/>
        <v>195000000</v>
      </c>
      <c r="W68" s="94">
        <f t="shared" si="27"/>
        <v>265000000</v>
      </c>
      <c r="X68" s="94">
        <f t="shared" si="27"/>
        <v>125000000</v>
      </c>
      <c r="Y68" s="95">
        <f t="shared" si="27"/>
        <v>155000000</v>
      </c>
      <c r="Z68" s="94">
        <f t="shared" si="27"/>
        <v>270000000</v>
      </c>
      <c r="AA68" s="94">
        <f t="shared" si="27"/>
        <v>130000000</v>
      </c>
      <c r="AB68" s="95">
        <f t="shared" si="27"/>
        <v>155000000</v>
      </c>
      <c r="AC68" s="94">
        <f t="shared" si="27"/>
        <v>290000000</v>
      </c>
      <c r="AD68" s="94">
        <f t="shared" si="27"/>
        <v>150000000</v>
      </c>
      <c r="AE68" s="95">
        <f t="shared" si="27"/>
        <v>155000000</v>
      </c>
    </row>
    <row r="69" spans="1:31" ht="15.75" thickBot="1" x14ac:dyDescent="0.3">
      <c r="A69" s="38"/>
      <c r="B69" s="39"/>
      <c r="C69" s="39"/>
      <c r="D69" s="39"/>
      <c r="E69" s="39"/>
      <c r="F69" s="40"/>
      <c r="G69" s="39"/>
      <c r="H69" s="41"/>
      <c r="I69" s="42"/>
      <c r="J69" s="43"/>
      <c r="K69" s="43"/>
      <c r="L69" s="43"/>
      <c r="M69" s="44"/>
      <c r="N69" s="43"/>
      <c r="O69" s="43"/>
      <c r="P69" s="44"/>
      <c r="Q69" s="43"/>
      <c r="R69" s="43"/>
      <c r="S69" s="44"/>
      <c r="T69" s="43"/>
      <c r="U69" s="43"/>
      <c r="V69" s="44"/>
      <c r="W69" s="43"/>
      <c r="X69" s="43"/>
      <c r="Y69" s="44"/>
      <c r="Z69" s="43"/>
      <c r="AA69" s="43"/>
      <c r="AB69" s="44"/>
      <c r="AC69" s="43"/>
      <c r="AD69" s="43"/>
      <c r="AE69" s="44"/>
    </row>
    <row r="70" spans="1:31" ht="15.75" thickBot="1" x14ac:dyDescent="0.3">
      <c r="A70" s="45" t="s">
        <v>20</v>
      </c>
      <c r="B70" s="46"/>
      <c r="C70" s="46"/>
      <c r="D70" s="46"/>
      <c r="E70" s="46"/>
      <c r="F70" s="47"/>
      <c r="G70" s="46" t="s">
        <v>17</v>
      </c>
      <c r="H70" s="48" t="s">
        <v>17</v>
      </c>
      <c r="I70" s="49">
        <f t="shared" ref="I70:AE70" si="28">I68</f>
        <v>530210.96000000008</v>
      </c>
      <c r="J70" s="50">
        <f t="shared" si="28"/>
        <v>15000000</v>
      </c>
      <c r="K70" s="75">
        <f t="shared" si="28"/>
        <v>90000000</v>
      </c>
      <c r="L70" s="75">
        <f t="shared" si="28"/>
        <v>10000000</v>
      </c>
      <c r="M70" s="51">
        <f t="shared" si="28"/>
        <v>95000000</v>
      </c>
      <c r="N70" s="75">
        <f t="shared" si="28"/>
        <v>185000000</v>
      </c>
      <c r="O70" s="75">
        <f t="shared" si="28"/>
        <v>35000000</v>
      </c>
      <c r="P70" s="51">
        <f t="shared" si="28"/>
        <v>165000000</v>
      </c>
      <c r="Q70" s="75">
        <f t="shared" si="28"/>
        <v>185000000</v>
      </c>
      <c r="R70" s="75">
        <f t="shared" si="28"/>
        <v>75000000</v>
      </c>
      <c r="S70" s="51">
        <f t="shared" si="28"/>
        <v>125000000</v>
      </c>
      <c r="T70" s="75">
        <f t="shared" si="28"/>
        <v>265000000</v>
      </c>
      <c r="U70" s="75">
        <f t="shared" si="28"/>
        <v>85000000</v>
      </c>
      <c r="V70" s="51">
        <f t="shared" si="28"/>
        <v>195000000</v>
      </c>
      <c r="W70" s="75">
        <f t="shared" si="28"/>
        <v>265000000</v>
      </c>
      <c r="X70" s="75">
        <f t="shared" si="28"/>
        <v>125000000</v>
      </c>
      <c r="Y70" s="51">
        <f t="shared" si="28"/>
        <v>155000000</v>
      </c>
      <c r="Z70" s="75">
        <f t="shared" si="28"/>
        <v>270000000</v>
      </c>
      <c r="AA70" s="75">
        <f t="shared" si="28"/>
        <v>130000000</v>
      </c>
      <c r="AB70" s="51">
        <f t="shared" si="28"/>
        <v>155000000</v>
      </c>
      <c r="AC70" s="75">
        <f t="shared" si="28"/>
        <v>290000000</v>
      </c>
      <c r="AD70" s="75">
        <f t="shared" si="28"/>
        <v>150000000</v>
      </c>
      <c r="AE70" s="51">
        <f t="shared" si="28"/>
        <v>155000000</v>
      </c>
    </row>
    <row r="71" spans="1:31" x14ac:dyDescent="0.25">
      <c r="A71" s="36"/>
      <c r="B71" s="34"/>
      <c r="C71" s="34"/>
      <c r="D71" s="34"/>
      <c r="E71" s="34"/>
      <c r="F71" s="35"/>
      <c r="G71" s="34"/>
      <c r="H71" s="36"/>
      <c r="J71" s="37"/>
      <c r="M71" s="37"/>
      <c r="P71" s="37"/>
      <c r="S71" s="37"/>
      <c r="V71" s="37"/>
      <c r="Y71" s="37"/>
      <c r="AB71" s="37"/>
      <c r="AE71" s="37"/>
    </row>
    <row r="72" spans="1:31" x14ac:dyDescent="0.25">
      <c r="A72" s="36"/>
      <c r="B72" s="34"/>
      <c r="C72" s="34"/>
      <c r="D72" s="34"/>
      <c r="E72" s="34"/>
      <c r="F72" s="35"/>
      <c r="G72" s="34"/>
      <c r="H72" s="36"/>
      <c r="J72" s="96"/>
      <c r="K72" s="33" t="s">
        <v>46</v>
      </c>
      <c r="L72" s="33" t="s">
        <v>47</v>
      </c>
      <c r="M72" s="27"/>
      <c r="N72" s="33" t="s">
        <v>46</v>
      </c>
      <c r="O72" s="33" t="s">
        <v>47</v>
      </c>
      <c r="P72" s="27"/>
      <c r="Q72" s="33" t="s">
        <v>46</v>
      </c>
      <c r="R72" s="33" t="s">
        <v>47</v>
      </c>
      <c r="S72" s="27"/>
      <c r="T72" s="33" t="s">
        <v>46</v>
      </c>
      <c r="U72" s="33" t="s">
        <v>47</v>
      </c>
      <c r="V72" s="27"/>
      <c r="W72" s="33" t="s">
        <v>46</v>
      </c>
      <c r="X72" s="33" t="s">
        <v>47</v>
      </c>
      <c r="Y72" s="27"/>
      <c r="Z72" s="33" t="s">
        <v>46</v>
      </c>
      <c r="AA72" s="33" t="s">
        <v>47</v>
      </c>
      <c r="AB72" s="27"/>
      <c r="AC72" s="33" t="s">
        <v>46</v>
      </c>
      <c r="AD72" s="33" t="s">
        <v>47</v>
      </c>
      <c r="AE72" s="27"/>
    </row>
    <row r="73" spans="1:31" x14ac:dyDescent="0.25">
      <c r="B73" s="52"/>
      <c r="C73" s="52"/>
      <c r="G73" s="52"/>
      <c r="H73" s="52"/>
      <c r="I73" s="53"/>
      <c r="J73" s="114" t="s">
        <v>78</v>
      </c>
      <c r="K73" s="102" t="s">
        <v>48</v>
      </c>
      <c r="L73" s="103" t="s">
        <v>49</v>
      </c>
      <c r="M73" s="104">
        <v>0</v>
      </c>
      <c r="N73" s="102" t="s">
        <v>48</v>
      </c>
      <c r="O73" s="103" t="s">
        <v>49</v>
      </c>
      <c r="P73" s="104">
        <v>0</v>
      </c>
      <c r="Q73" s="102" t="s">
        <v>48</v>
      </c>
      <c r="R73" s="103" t="s">
        <v>49</v>
      </c>
      <c r="S73" s="104">
        <v>0</v>
      </c>
      <c r="T73" s="102" t="s">
        <v>48</v>
      </c>
      <c r="U73" s="103" t="s">
        <v>49</v>
      </c>
      <c r="V73" s="104">
        <v>0</v>
      </c>
      <c r="W73" s="102" t="s">
        <v>48</v>
      </c>
      <c r="X73" s="103" t="s">
        <v>49</v>
      </c>
      <c r="Y73" s="104">
        <v>0</v>
      </c>
      <c r="Z73" s="102" t="s">
        <v>48</v>
      </c>
      <c r="AA73" s="103" t="s">
        <v>49</v>
      </c>
      <c r="AB73" s="104">
        <v>0</v>
      </c>
      <c r="AC73" s="102" t="s">
        <v>48</v>
      </c>
      <c r="AD73" s="103" t="s">
        <v>49</v>
      </c>
      <c r="AE73" s="104">
        <v>0</v>
      </c>
    </row>
    <row r="74" spans="1:31" x14ac:dyDescent="0.25">
      <c r="B74" s="52"/>
      <c r="C74" s="52"/>
      <c r="G74" s="52"/>
      <c r="H74" s="52"/>
      <c r="I74" s="53"/>
      <c r="J74" s="115"/>
      <c r="K74" s="105" t="s">
        <v>50</v>
      </c>
      <c r="L74" s="97" t="s">
        <v>51</v>
      </c>
      <c r="M74" s="98">
        <v>20000000</v>
      </c>
      <c r="N74" s="105" t="s">
        <v>50</v>
      </c>
      <c r="O74" s="97" t="s">
        <v>51</v>
      </c>
      <c r="P74" s="98">
        <v>35000000</v>
      </c>
      <c r="Q74" s="105" t="s">
        <v>50</v>
      </c>
      <c r="R74" s="97" t="s">
        <v>51</v>
      </c>
      <c r="S74" s="98">
        <v>35000000</v>
      </c>
      <c r="T74" s="105" t="s">
        <v>50</v>
      </c>
      <c r="U74" s="97" t="s">
        <v>51</v>
      </c>
      <c r="V74" s="98">
        <v>45000000</v>
      </c>
      <c r="W74" s="105" t="s">
        <v>50</v>
      </c>
      <c r="X74" s="97" t="s">
        <v>51</v>
      </c>
      <c r="Y74" s="98">
        <v>50000000</v>
      </c>
      <c r="Z74" s="105" t="s">
        <v>50</v>
      </c>
      <c r="AA74" s="97" t="s">
        <v>51</v>
      </c>
      <c r="AB74" s="98">
        <v>50000000</v>
      </c>
      <c r="AC74" s="105" t="s">
        <v>50</v>
      </c>
      <c r="AD74" s="97" t="s">
        <v>51</v>
      </c>
      <c r="AE74" s="98">
        <v>55000000</v>
      </c>
    </row>
    <row r="75" spans="1:31" x14ac:dyDescent="0.25">
      <c r="B75" s="52"/>
      <c r="C75" s="52"/>
      <c r="G75" s="52"/>
      <c r="H75" s="52"/>
      <c r="I75" s="53"/>
      <c r="J75" s="116"/>
      <c r="K75" s="99" t="s">
        <v>52</v>
      </c>
      <c r="L75" s="100" t="s">
        <v>53</v>
      </c>
      <c r="M75" s="101">
        <v>0</v>
      </c>
      <c r="N75" s="99" t="s">
        <v>52</v>
      </c>
      <c r="O75" s="100" t="s">
        <v>53</v>
      </c>
      <c r="P75" s="101">
        <v>-5000000</v>
      </c>
      <c r="Q75" s="99" t="s">
        <v>52</v>
      </c>
      <c r="R75" s="100" t="s">
        <v>53</v>
      </c>
      <c r="S75" s="101">
        <v>-15000000</v>
      </c>
      <c r="T75" s="99" t="s">
        <v>52</v>
      </c>
      <c r="U75" s="100" t="s">
        <v>53</v>
      </c>
      <c r="V75" s="101">
        <v>-15000000</v>
      </c>
      <c r="W75" s="99" t="s">
        <v>52</v>
      </c>
      <c r="X75" s="100" t="s">
        <v>53</v>
      </c>
      <c r="Y75" s="101">
        <v>-20000000</v>
      </c>
      <c r="Z75" s="99" t="s">
        <v>52</v>
      </c>
      <c r="AA75" s="100" t="s">
        <v>53</v>
      </c>
      <c r="AB75" s="101">
        <v>-30000000</v>
      </c>
      <c r="AC75" s="99" t="s">
        <v>52</v>
      </c>
      <c r="AD75" s="100" t="s">
        <v>53</v>
      </c>
      <c r="AE75" s="101">
        <v>-35000000</v>
      </c>
    </row>
    <row r="76" spans="1:31" x14ac:dyDescent="0.25">
      <c r="B76" s="52"/>
      <c r="C76" s="52"/>
      <c r="G76" s="52"/>
      <c r="H76" s="52"/>
      <c r="I76" s="53"/>
      <c r="J76" s="114" t="s">
        <v>79</v>
      </c>
      <c r="K76" s="102" t="s">
        <v>54</v>
      </c>
      <c r="L76" s="103" t="s">
        <v>55</v>
      </c>
      <c r="M76" s="104">
        <v>0</v>
      </c>
      <c r="N76" s="102" t="s">
        <v>54</v>
      </c>
      <c r="O76" s="103" t="s">
        <v>55</v>
      </c>
      <c r="P76" s="104">
        <v>0</v>
      </c>
      <c r="Q76" s="102" t="s">
        <v>54</v>
      </c>
      <c r="R76" s="103" t="s">
        <v>55</v>
      </c>
      <c r="S76" s="104">
        <v>0</v>
      </c>
      <c r="T76" s="102" t="s">
        <v>54</v>
      </c>
      <c r="U76" s="103" t="s">
        <v>55</v>
      </c>
      <c r="V76" s="104">
        <v>0</v>
      </c>
      <c r="W76" s="102" t="s">
        <v>54</v>
      </c>
      <c r="X76" s="103" t="s">
        <v>55</v>
      </c>
      <c r="Y76" s="104">
        <v>0</v>
      </c>
      <c r="Z76" s="102" t="s">
        <v>54</v>
      </c>
      <c r="AA76" s="103" t="s">
        <v>55</v>
      </c>
      <c r="AB76" s="104">
        <v>0</v>
      </c>
      <c r="AC76" s="102" t="s">
        <v>54</v>
      </c>
      <c r="AD76" s="103" t="s">
        <v>55</v>
      </c>
      <c r="AE76" s="104">
        <v>0</v>
      </c>
    </row>
    <row r="77" spans="1:31" x14ac:dyDescent="0.25">
      <c r="B77" s="52"/>
      <c r="C77" s="52"/>
      <c r="G77" s="52"/>
      <c r="H77" s="52"/>
      <c r="I77" s="53"/>
      <c r="J77" s="115"/>
      <c r="K77" s="105" t="s">
        <v>56</v>
      </c>
      <c r="L77" s="97" t="s">
        <v>57</v>
      </c>
      <c r="M77" s="98">
        <v>10000000</v>
      </c>
      <c r="N77" s="105" t="s">
        <v>56</v>
      </c>
      <c r="O77" s="97" t="s">
        <v>57</v>
      </c>
      <c r="P77" s="98">
        <v>20000000</v>
      </c>
      <c r="Q77" s="105" t="s">
        <v>56</v>
      </c>
      <c r="R77" s="97" t="s">
        <v>57</v>
      </c>
      <c r="S77" s="98">
        <v>20000000</v>
      </c>
      <c r="T77" s="105" t="s">
        <v>56</v>
      </c>
      <c r="U77" s="97" t="s">
        <v>57</v>
      </c>
      <c r="V77" s="98">
        <v>25000000</v>
      </c>
      <c r="W77" s="105" t="s">
        <v>56</v>
      </c>
      <c r="X77" s="97" t="s">
        <v>57</v>
      </c>
      <c r="Y77" s="98">
        <v>30000000</v>
      </c>
      <c r="Z77" s="105" t="s">
        <v>56</v>
      </c>
      <c r="AA77" s="97" t="s">
        <v>57</v>
      </c>
      <c r="AB77" s="98">
        <v>40000000</v>
      </c>
      <c r="AC77" s="105" t="s">
        <v>56</v>
      </c>
      <c r="AD77" s="97" t="s">
        <v>57</v>
      </c>
      <c r="AE77" s="98">
        <v>40000000</v>
      </c>
    </row>
    <row r="78" spans="1:31" x14ac:dyDescent="0.25">
      <c r="B78" s="52"/>
      <c r="C78" s="52"/>
      <c r="G78" s="52"/>
      <c r="H78" s="52"/>
      <c r="I78" s="53"/>
      <c r="J78" s="116"/>
      <c r="K78" s="99" t="s">
        <v>58</v>
      </c>
      <c r="L78" s="100" t="s">
        <v>59</v>
      </c>
      <c r="M78" s="101">
        <v>0</v>
      </c>
      <c r="N78" s="99" t="s">
        <v>58</v>
      </c>
      <c r="O78" s="100" t="s">
        <v>59</v>
      </c>
      <c r="P78" s="101">
        <v>-5000000</v>
      </c>
      <c r="Q78" s="99" t="s">
        <v>58</v>
      </c>
      <c r="R78" s="100" t="s">
        <v>59</v>
      </c>
      <c r="S78" s="101">
        <v>-5000000</v>
      </c>
      <c r="T78" s="99" t="s">
        <v>58</v>
      </c>
      <c r="U78" s="100" t="s">
        <v>59</v>
      </c>
      <c r="V78" s="101">
        <v>-5000000</v>
      </c>
      <c r="W78" s="99" t="s">
        <v>58</v>
      </c>
      <c r="X78" s="100" t="s">
        <v>59</v>
      </c>
      <c r="Y78" s="101">
        <v>-10000000</v>
      </c>
      <c r="Z78" s="99" t="s">
        <v>58</v>
      </c>
      <c r="AA78" s="100" t="s">
        <v>59</v>
      </c>
      <c r="AB78" s="101">
        <v>-15000000</v>
      </c>
      <c r="AC78" s="99" t="s">
        <v>58</v>
      </c>
      <c r="AD78" s="100" t="s">
        <v>59</v>
      </c>
      <c r="AE78" s="101">
        <v>-25000000</v>
      </c>
    </row>
    <row r="79" spans="1:31" x14ac:dyDescent="0.25">
      <c r="B79" s="52"/>
      <c r="C79" s="52"/>
      <c r="G79" s="52"/>
      <c r="H79" s="52"/>
      <c r="I79" s="53"/>
      <c r="J79" s="114" t="s">
        <v>80</v>
      </c>
      <c r="K79" s="105" t="s">
        <v>60</v>
      </c>
      <c r="L79" s="97" t="s">
        <v>61</v>
      </c>
      <c r="M79" s="98">
        <v>5000000</v>
      </c>
      <c r="N79" s="105" t="s">
        <v>60</v>
      </c>
      <c r="O79" s="97" t="s">
        <v>61</v>
      </c>
      <c r="P79" s="98">
        <v>5000000</v>
      </c>
      <c r="Q79" s="105" t="s">
        <v>60</v>
      </c>
      <c r="R79" s="97" t="s">
        <v>61</v>
      </c>
      <c r="S79" s="98">
        <v>5000000</v>
      </c>
      <c r="T79" s="105" t="s">
        <v>60</v>
      </c>
      <c r="U79" s="97" t="s">
        <v>61</v>
      </c>
      <c r="V79" s="98">
        <v>5000000</v>
      </c>
      <c r="W79" s="105" t="s">
        <v>60</v>
      </c>
      <c r="X79" s="97" t="s">
        <v>61</v>
      </c>
      <c r="Y79" s="98">
        <v>5000000</v>
      </c>
      <c r="Z79" s="105" t="s">
        <v>60</v>
      </c>
      <c r="AA79" s="97" t="s">
        <v>61</v>
      </c>
      <c r="AB79" s="98">
        <v>5000000</v>
      </c>
      <c r="AC79" s="105" t="s">
        <v>60</v>
      </c>
      <c r="AD79" s="97" t="s">
        <v>61</v>
      </c>
      <c r="AE79" s="98">
        <v>5000000</v>
      </c>
    </row>
    <row r="80" spans="1:31" x14ac:dyDescent="0.25">
      <c r="B80" s="52"/>
      <c r="C80" s="52"/>
      <c r="G80" s="52"/>
      <c r="H80" s="52"/>
      <c r="I80" s="53"/>
      <c r="J80" s="115"/>
      <c r="K80" s="105" t="s">
        <v>62</v>
      </c>
      <c r="L80" s="97" t="s">
        <v>63</v>
      </c>
      <c r="M80" s="98">
        <v>30000000</v>
      </c>
      <c r="N80" s="105" t="s">
        <v>62</v>
      </c>
      <c r="O80" s="97" t="s">
        <v>63</v>
      </c>
      <c r="P80" s="98">
        <v>35000000</v>
      </c>
      <c r="Q80" s="105" t="s">
        <v>62</v>
      </c>
      <c r="R80" s="97" t="s">
        <v>63</v>
      </c>
      <c r="S80" s="98">
        <v>35000000</v>
      </c>
      <c r="T80" s="105" t="s">
        <v>62</v>
      </c>
      <c r="U80" s="97" t="s">
        <v>63</v>
      </c>
      <c r="V80" s="98">
        <v>45000000</v>
      </c>
      <c r="W80" s="105" t="s">
        <v>62</v>
      </c>
      <c r="X80" s="97" t="s">
        <v>63</v>
      </c>
      <c r="Y80" s="98">
        <v>55000000</v>
      </c>
      <c r="Z80" s="105" t="s">
        <v>62</v>
      </c>
      <c r="AA80" s="97" t="s">
        <v>63</v>
      </c>
      <c r="AB80" s="98">
        <v>75000000</v>
      </c>
      <c r="AC80" s="105" t="s">
        <v>62</v>
      </c>
      <c r="AD80" s="97" t="s">
        <v>63</v>
      </c>
      <c r="AE80" s="98">
        <v>85000000</v>
      </c>
    </row>
    <row r="81" spans="2:31" x14ac:dyDescent="0.25">
      <c r="B81" s="52"/>
      <c r="C81" s="52"/>
      <c r="G81" s="52"/>
      <c r="H81" s="52"/>
      <c r="I81" s="53"/>
      <c r="J81" s="116"/>
      <c r="K81" s="105" t="s">
        <v>64</v>
      </c>
      <c r="L81" s="97" t="s">
        <v>65</v>
      </c>
      <c r="M81" s="98">
        <v>0</v>
      </c>
      <c r="N81" s="105" t="s">
        <v>64</v>
      </c>
      <c r="O81" s="97" t="s">
        <v>65</v>
      </c>
      <c r="P81" s="98">
        <v>-10000000</v>
      </c>
      <c r="Q81" s="105" t="s">
        <v>64</v>
      </c>
      <c r="R81" s="97" t="s">
        <v>65</v>
      </c>
      <c r="S81" s="98">
        <v>-25000000</v>
      </c>
      <c r="T81" s="105" t="s">
        <v>64</v>
      </c>
      <c r="U81" s="97" t="s">
        <v>65</v>
      </c>
      <c r="V81" s="98">
        <v>-30000000</v>
      </c>
      <c r="W81" s="105" t="s">
        <v>64</v>
      </c>
      <c r="X81" s="97" t="s">
        <v>65</v>
      </c>
      <c r="Y81" s="98">
        <v>-35000000</v>
      </c>
      <c r="Z81" s="105" t="s">
        <v>64</v>
      </c>
      <c r="AA81" s="97" t="s">
        <v>65</v>
      </c>
      <c r="AB81" s="98">
        <v>-35000000</v>
      </c>
      <c r="AC81" s="105" t="s">
        <v>64</v>
      </c>
      <c r="AD81" s="97" t="s">
        <v>65</v>
      </c>
      <c r="AE81" s="98">
        <v>-35000000</v>
      </c>
    </row>
    <row r="82" spans="2:31" x14ac:dyDescent="0.25">
      <c r="B82" s="52"/>
      <c r="C82" s="52"/>
      <c r="G82" s="52"/>
      <c r="H82" s="52"/>
      <c r="I82" s="53"/>
      <c r="J82" s="114" t="s">
        <v>81</v>
      </c>
      <c r="K82" s="102" t="s">
        <v>66</v>
      </c>
      <c r="L82" s="103" t="s">
        <v>67</v>
      </c>
      <c r="M82" s="104">
        <v>0</v>
      </c>
      <c r="N82" s="102" t="s">
        <v>66</v>
      </c>
      <c r="O82" s="103" t="s">
        <v>67</v>
      </c>
      <c r="P82" s="104">
        <v>0</v>
      </c>
      <c r="Q82" s="102" t="s">
        <v>66</v>
      </c>
      <c r="R82" s="103" t="s">
        <v>67</v>
      </c>
      <c r="S82" s="104">
        <v>0</v>
      </c>
      <c r="T82" s="102" t="s">
        <v>66</v>
      </c>
      <c r="U82" s="103" t="s">
        <v>67</v>
      </c>
      <c r="V82" s="104">
        <v>0</v>
      </c>
      <c r="W82" s="102" t="s">
        <v>66</v>
      </c>
      <c r="X82" s="103" t="s">
        <v>67</v>
      </c>
      <c r="Y82" s="104">
        <v>0</v>
      </c>
      <c r="Z82" s="102" t="s">
        <v>66</v>
      </c>
      <c r="AA82" s="103" t="s">
        <v>67</v>
      </c>
      <c r="AB82" s="104">
        <v>0</v>
      </c>
      <c r="AC82" s="102" t="s">
        <v>66</v>
      </c>
      <c r="AD82" s="103" t="s">
        <v>67</v>
      </c>
      <c r="AE82" s="104">
        <v>0</v>
      </c>
    </row>
    <row r="83" spans="2:31" x14ac:dyDescent="0.25">
      <c r="B83" s="52"/>
      <c r="C83" s="52"/>
      <c r="G83" s="52"/>
      <c r="H83" s="52"/>
      <c r="I83" s="53"/>
      <c r="J83" s="115"/>
      <c r="K83" s="105" t="s">
        <v>68</v>
      </c>
      <c r="L83" s="97" t="s">
        <v>69</v>
      </c>
      <c r="M83" s="98">
        <v>0</v>
      </c>
      <c r="N83" s="105" t="s">
        <v>68</v>
      </c>
      <c r="O83" s="97" t="s">
        <v>69</v>
      </c>
      <c r="P83" s="98">
        <v>0</v>
      </c>
      <c r="Q83" s="105" t="s">
        <v>68</v>
      </c>
      <c r="R83" s="97" t="s">
        <v>69</v>
      </c>
      <c r="S83" s="98">
        <v>0</v>
      </c>
      <c r="T83" s="105" t="s">
        <v>68</v>
      </c>
      <c r="U83" s="97" t="s">
        <v>69</v>
      </c>
      <c r="V83" s="98">
        <v>0</v>
      </c>
      <c r="W83" s="105" t="s">
        <v>68</v>
      </c>
      <c r="X83" s="97" t="s">
        <v>69</v>
      </c>
      <c r="Y83" s="98">
        <v>5000000</v>
      </c>
      <c r="Z83" s="105" t="s">
        <v>68</v>
      </c>
      <c r="AA83" s="97" t="s">
        <v>69</v>
      </c>
      <c r="AB83" s="98">
        <v>5000000</v>
      </c>
      <c r="AC83" s="105" t="s">
        <v>68</v>
      </c>
      <c r="AD83" s="97" t="s">
        <v>69</v>
      </c>
      <c r="AE83" s="98">
        <v>5000000</v>
      </c>
    </row>
    <row r="84" spans="2:31" x14ac:dyDescent="0.25">
      <c r="B84" s="52"/>
      <c r="C84" s="52"/>
      <c r="G84" s="52"/>
      <c r="H84" s="52"/>
      <c r="I84" s="53"/>
      <c r="J84" s="116"/>
      <c r="K84" s="99" t="s">
        <v>70</v>
      </c>
      <c r="L84" s="100" t="s">
        <v>71</v>
      </c>
      <c r="M84" s="101">
        <v>0</v>
      </c>
      <c r="N84" s="99" t="s">
        <v>70</v>
      </c>
      <c r="O84" s="100" t="s">
        <v>71</v>
      </c>
      <c r="P84" s="101">
        <v>0</v>
      </c>
      <c r="Q84" s="99" t="s">
        <v>70</v>
      </c>
      <c r="R84" s="100" t="s">
        <v>71</v>
      </c>
      <c r="S84" s="101">
        <v>0</v>
      </c>
      <c r="T84" s="99" t="s">
        <v>70</v>
      </c>
      <c r="U84" s="100" t="s">
        <v>71</v>
      </c>
      <c r="V84" s="101">
        <v>0</v>
      </c>
      <c r="W84" s="99" t="s">
        <v>70</v>
      </c>
      <c r="X84" s="100" t="s">
        <v>71</v>
      </c>
      <c r="Y84" s="101">
        <v>0</v>
      </c>
      <c r="Z84" s="99" t="s">
        <v>70</v>
      </c>
      <c r="AA84" s="100" t="s">
        <v>71</v>
      </c>
      <c r="AB84" s="101">
        <v>0</v>
      </c>
      <c r="AC84" s="99" t="s">
        <v>70</v>
      </c>
      <c r="AD84" s="100" t="s">
        <v>71</v>
      </c>
      <c r="AE84" s="101">
        <v>0</v>
      </c>
    </row>
    <row r="85" spans="2:31" x14ac:dyDescent="0.25">
      <c r="B85" s="52"/>
      <c r="C85" s="52"/>
      <c r="G85" s="52"/>
      <c r="H85" s="52"/>
      <c r="I85" s="53"/>
      <c r="J85" s="117" t="s">
        <v>82</v>
      </c>
      <c r="K85" s="105" t="s">
        <v>72</v>
      </c>
      <c r="L85" s="97" t="s">
        <v>73</v>
      </c>
      <c r="M85" s="98">
        <v>10000000</v>
      </c>
      <c r="N85" s="105" t="s">
        <v>72</v>
      </c>
      <c r="O85" s="97" t="s">
        <v>73</v>
      </c>
      <c r="P85" s="98">
        <v>10000000</v>
      </c>
      <c r="Q85" s="105" t="s">
        <v>72</v>
      </c>
      <c r="R85" s="97" t="s">
        <v>73</v>
      </c>
      <c r="S85" s="98">
        <v>10000000</v>
      </c>
      <c r="T85" s="105" t="s">
        <v>72</v>
      </c>
      <c r="U85" s="97" t="s">
        <v>73</v>
      </c>
      <c r="V85" s="98">
        <v>10000000</v>
      </c>
      <c r="W85" s="105" t="s">
        <v>72</v>
      </c>
      <c r="X85" s="97" t="s">
        <v>73</v>
      </c>
      <c r="Y85" s="98">
        <v>10000000</v>
      </c>
      <c r="Z85" s="105" t="s">
        <v>72</v>
      </c>
      <c r="AA85" s="97" t="s">
        <v>73</v>
      </c>
      <c r="AB85" s="98">
        <v>10000000</v>
      </c>
      <c r="AC85" s="105" t="s">
        <v>72</v>
      </c>
      <c r="AD85" s="97" t="s">
        <v>73</v>
      </c>
      <c r="AE85" s="98">
        <v>10000000</v>
      </c>
    </row>
    <row r="86" spans="2:31" x14ac:dyDescent="0.25">
      <c r="B86" s="52"/>
      <c r="C86" s="52"/>
      <c r="G86" s="52"/>
      <c r="H86" s="52"/>
      <c r="I86" s="53"/>
      <c r="J86" s="118"/>
      <c r="K86" s="105" t="s">
        <v>74</v>
      </c>
      <c r="L86" s="97" t="s">
        <v>75</v>
      </c>
      <c r="M86" s="98">
        <v>30000000</v>
      </c>
      <c r="N86" s="105" t="s">
        <v>74</v>
      </c>
      <c r="O86" s="97" t="s">
        <v>75</v>
      </c>
      <c r="P86" s="98">
        <v>50000000</v>
      </c>
      <c r="Q86" s="105" t="s">
        <v>74</v>
      </c>
      <c r="R86" s="97" t="s">
        <v>75</v>
      </c>
      <c r="S86" s="98">
        <v>50000000</v>
      </c>
      <c r="T86" s="105" t="s">
        <v>74</v>
      </c>
      <c r="U86" s="97" t="s">
        <v>75</v>
      </c>
      <c r="V86" s="98">
        <v>65000000</v>
      </c>
      <c r="W86" s="105" t="s">
        <v>74</v>
      </c>
      <c r="X86" s="97" t="s">
        <v>75</v>
      </c>
      <c r="Y86" s="98">
        <v>80000000</v>
      </c>
      <c r="Z86" s="105" t="s">
        <v>74</v>
      </c>
      <c r="AA86" s="97" t="s">
        <v>75</v>
      </c>
      <c r="AB86" s="98">
        <v>100000000</v>
      </c>
      <c r="AC86" s="105" t="s">
        <v>74</v>
      </c>
      <c r="AD86" s="97" t="s">
        <v>75</v>
      </c>
      <c r="AE86" s="98">
        <v>105000000</v>
      </c>
    </row>
    <row r="87" spans="2:31" x14ac:dyDescent="0.25">
      <c r="B87" s="52"/>
      <c r="C87" s="52"/>
      <c r="G87" s="52"/>
      <c r="H87" s="52"/>
      <c r="I87" s="53"/>
      <c r="J87" s="119"/>
      <c r="K87" s="99" t="s">
        <v>76</v>
      </c>
      <c r="L87" s="100" t="s">
        <v>77</v>
      </c>
      <c r="M87" s="101">
        <v>-10000000</v>
      </c>
      <c r="N87" s="99" t="s">
        <v>76</v>
      </c>
      <c r="O87" s="100" t="s">
        <v>77</v>
      </c>
      <c r="P87" s="101">
        <v>-15000000</v>
      </c>
      <c r="Q87" s="99" t="s">
        <v>76</v>
      </c>
      <c r="R87" s="100" t="s">
        <v>77</v>
      </c>
      <c r="S87" s="101">
        <v>-30000000</v>
      </c>
      <c r="T87" s="99" t="s">
        <v>76</v>
      </c>
      <c r="U87" s="100" t="s">
        <v>77</v>
      </c>
      <c r="V87" s="101">
        <v>-35000000</v>
      </c>
      <c r="W87" s="99" t="s">
        <v>76</v>
      </c>
      <c r="X87" s="100" t="s">
        <v>77</v>
      </c>
      <c r="Y87" s="101">
        <v>-45000000</v>
      </c>
      <c r="Z87" s="99" t="s">
        <v>76</v>
      </c>
      <c r="AA87" s="100" t="s">
        <v>77</v>
      </c>
      <c r="AB87" s="101">
        <v>-50000000</v>
      </c>
      <c r="AC87" s="99" t="s">
        <v>76</v>
      </c>
      <c r="AD87" s="100" t="s">
        <v>77</v>
      </c>
      <c r="AE87" s="101">
        <v>-55000000</v>
      </c>
    </row>
    <row r="88" spans="2:31" ht="15.75" thickBot="1" x14ac:dyDescent="0.3">
      <c r="I88" s="54"/>
      <c r="J88" s="54"/>
      <c r="L88" s="55" t="s">
        <v>118</v>
      </c>
      <c r="M88" s="106">
        <f>SUM(M73:M87)</f>
        <v>95000000</v>
      </c>
      <c r="O88" s="55" t="s">
        <v>125</v>
      </c>
      <c r="P88" s="106">
        <f>SUM(P73:P87)</f>
        <v>120000000</v>
      </c>
      <c r="R88" s="55" t="s">
        <v>127</v>
      </c>
      <c r="S88" s="106">
        <f>SUM(S73:S87)</f>
        <v>80000000</v>
      </c>
      <c r="U88" s="55" t="s">
        <v>134</v>
      </c>
      <c r="V88" s="106">
        <f>SUM(V73:V87)</f>
        <v>110000000</v>
      </c>
      <c r="X88" s="55" t="s">
        <v>142</v>
      </c>
      <c r="Y88" s="106">
        <f>SUM(Y73:Y87)</f>
        <v>125000000</v>
      </c>
      <c r="AA88" s="55" t="s">
        <v>152</v>
      </c>
      <c r="AB88" s="106">
        <f>SUM(AB73:AB87)</f>
        <v>155000000</v>
      </c>
      <c r="AD88" s="55" t="s">
        <v>157</v>
      </c>
      <c r="AE88" s="106">
        <f>SUM(AE73:AE87)</f>
        <v>155000000</v>
      </c>
    </row>
    <row r="89" spans="2:31" ht="15.75" thickTop="1" x14ac:dyDescent="0.25"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2:31" ht="15.75" thickBot="1" x14ac:dyDescent="0.3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2:31" x14ac:dyDescent="0.25">
      <c r="B91" s="56"/>
      <c r="C91" s="57"/>
      <c r="D91" s="58"/>
      <c r="E91" s="58"/>
      <c r="F91" s="59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2:31" x14ac:dyDescent="0.25">
      <c r="B92" s="60" t="s">
        <v>21</v>
      </c>
      <c r="C92" s="61"/>
      <c r="D92" s="62"/>
      <c r="E92" s="62"/>
      <c r="F92" s="59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</row>
    <row r="93" spans="2:31" x14ac:dyDescent="0.25">
      <c r="B93" s="63"/>
      <c r="C93" s="64"/>
      <c r="D93" s="34"/>
      <c r="E93" s="34"/>
      <c r="F93" s="59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2:31" x14ac:dyDescent="0.25">
      <c r="B94" s="63" t="s">
        <v>22</v>
      </c>
      <c r="C94" s="64"/>
      <c r="D94" s="34"/>
      <c r="E94" s="65">
        <v>20000000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</row>
    <row r="95" spans="2:31" x14ac:dyDescent="0.25">
      <c r="B95" s="63" t="s">
        <v>23</v>
      </c>
      <c r="C95" s="64"/>
      <c r="D95" s="34"/>
      <c r="E95" s="65">
        <v>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  <c r="AC95" s="7"/>
      <c r="AD95" s="7"/>
      <c r="AE95" s="37"/>
    </row>
    <row r="96" spans="2:31" x14ac:dyDescent="0.25">
      <c r="B96" s="63" t="s">
        <v>24</v>
      </c>
      <c r="C96" s="64"/>
      <c r="D96" s="34"/>
      <c r="E96" s="65">
        <v>0</v>
      </c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</row>
    <row r="97" spans="2:31" x14ac:dyDescent="0.25">
      <c r="B97" s="63" t="s">
        <v>25</v>
      </c>
      <c r="C97" s="64"/>
      <c r="D97" s="34"/>
      <c r="E97" s="65">
        <v>0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2:31" x14ac:dyDescent="0.25">
      <c r="B98" s="63" t="s">
        <v>26</v>
      </c>
      <c r="C98" s="64"/>
      <c r="D98" s="34"/>
      <c r="E98" s="65">
        <v>0</v>
      </c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2:31" x14ac:dyDescent="0.25">
      <c r="B99" s="63" t="s">
        <v>44</v>
      </c>
      <c r="C99" s="64"/>
      <c r="D99" s="34"/>
      <c r="E99" s="65">
        <v>0</v>
      </c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2:31" x14ac:dyDescent="0.25">
      <c r="B100" s="63" t="s">
        <v>27</v>
      </c>
      <c r="C100" s="64"/>
      <c r="D100" s="34"/>
      <c r="E100" s="65">
        <v>0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</row>
    <row r="101" spans="2:31" x14ac:dyDescent="0.25">
      <c r="B101" s="63" t="s">
        <v>36</v>
      </c>
      <c r="C101" s="64"/>
      <c r="D101" s="34"/>
      <c r="E101" s="65">
        <v>419193.29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2:31" x14ac:dyDescent="0.25">
      <c r="B102" s="63" t="s">
        <v>28</v>
      </c>
      <c r="C102" s="64"/>
      <c r="D102" s="34"/>
      <c r="E102" s="65">
        <v>0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</row>
    <row r="103" spans="2:31" x14ac:dyDescent="0.25">
      <c r="B103" s="63" t="s">
        <v>29</v>
      </c>
      <c r="C103" s="64"/>
      <c r="D103" s="34"/>
      <c r="E103" s="65">
        <v>0</v>
      </c>
      <c r="F103" s="66"/>
      <c r="G103" s="35"/>
      <c r="H103" s="34"/>
      <c r="K103" s="7"/>
      <c r="L103" s="7"/>
      <c r="M103" s="37"/>
      <c r="N103" s="7"/>
      <c r="O103" s="7"/>
      <c r="P103" s="37"/>
      <c r="Q103" s="7"/>
      <c r="R103" s="7"/>
      <c r="S103" s="37"/>
      <c r="T103" s="7"/>
      <c r="U103" s="7"/>
      <c r="V103" s="37"/>
      <c r="W103" s="7"/>
      <c r="X103" s="7"/>
      <c r="Y103" s="37"/>
      <c r="Z103" s="7"/>
      <c r="AA103" s="7"/>
      <c r="AB103" s="37"/>
      <c r="AC103" s="7"/>
      <c r="AD103" s="7"/>
      <c r="AE103" s="37"/>
    </row>
    <row r="104" spans="2:31" ht="15.75" thickBot="1" x14ac:dyDescent="0.3">
      <c r="B104" s="63" t="s">
        <v>41</v>
      </c>
      <c r="C104" s="64"/>
      <c r="D104" s="34"/>
      <c r="E104" s="67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</row>
    <row r="105" spans="2:31" x14ac:dyDescent="0.25">
      <c r="B105" s="63"/>
      <c r="C105" s="64"/>
      <c r="D105" s="34"/>
      <c r="E105" s="65"/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</row>
    <row r="106" spans="2:31" ht="15.75" thickBot="1" x14ac:dyDescent="0.3">
      <c r="B106" s="63"/>
      <c r="C106" s="64"/>
      <c r="D106" s="34"/>
      <c r="E106" s="67">
        <f>SUM(E94:E104)</f>
        <v>20419193.289999999</v>
      </c>
      <c r="F106" s="66"/>
      <c r="G106" s="35"/>
      <c r="H106" s="3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2:31" x14ac:dyDescent="0.25">
      <c r="B107" s="63"/>
      <c r="C107" s="64"/>
      <c r="D107" s="34"/>
      <c r="E107" s="65"/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2:31" x14ac:dyDescent="0.25">
      <c r="B108" s="68" t="s">
        <v>30</v>
      </c>
      <c r="C108" s="69"/>
      <c r="D108" s="70"/>
      <c r="E108" s="65"/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2:31" x14ac:dyDescent="0.25">
      <c r="B109" s="63" t="s">
        <v>31</v>
      </c>
      <c r="C109" s="64"/>
      <c r="D109" s="34"/>
      <c r="E109" s="65">
        <v>0</v>
      </c>
      <c r="F109" s="66"/>
      <c r="G109" s="35"/>
      <c r="H109" s="34"/>
      <c r="K109" s="7"/>
      <c r="L109" s="7"/>
      <c r="M109" s="37"/>
      <c r="N109" s="7"/>
      <c r="O109" s="7"/>
      <c r="P109" s="37"/>
      <c r="Q109" s="7"/>
      <c r="R109" s="7"/>
      <c r="S109" s="37"/>
      <c r="T109" s="7"/>
      <c r="U109" s="7"/>
      <c r="V109" s="37"/>
      <c r="W109" s="7"/>
      <c r="X109" s="7"/>
      <c r="Y109" s="37"/>
      <c r="Z109" s="7"/>
      <c r="AA109" s="7"/>
      <c r="AB109" s="37"/>
      <c r="AC109" s="7"/>
      <c r="AD109" s="7"/>
      <c r="AE109" s="37"/>
    </row>
    <row r="110" spans="2:31" x14ac:dyDescent="0.25">
      <c r="B110" s="63" t="s">
        <v>32</v>
      </c>
      <c r="C110" s="64"/>
      <c r="D110" s="34"/>
      <c r="E110" s="65">
        <v>0</v>
      </c>
      <c r="F110" s="66"/>
      <c r="G110" s="35"/>
      <c r="H110" s="3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2:31" x14ac:dyDescent="0.25">
      <c r="B111" s="63" t="s">
        <v>33</v>
      </c>
      <c r="C111" s="64"/>
      <c r="D111" s="34"/>
      <c r="E111" s="65">
        <v>0</v>
      </c>
      <c r="F111" s="66"/>
      <c r="G111" s="35"/>
      <c r="H111" s="34"/>
      <c r="K111" s="7"/>
      <c r="L111" s="7"/>
      <c r="M111" s="37"/>
      <c r="N111" s="7"/>
      <c r="O111" s="7"/>
      <c r="P111" s="37"/>
      <c r="Q111" s="7"/>
      <c r="R111" s="7"/>
      <c r="S111" s="37"/>
      <c r="T111" s="7"/>
      <c r="U111" s="7"/>
      <c r="V111" s="37"/>
      <c r="W111" s="7"/>
      <c r="X111" s="7"/>
      <c r="Y111" s="37"/>
      <c r="Z111" s="7"/>
      <c r="AA111" s="7"/>
      <c r="AB111" s="37"/>
      <c r="AC111" s="7"/>
      <c r="AD111" s="7"/>
      <c r="AE111" s="37"/>
    </row>
    <row r="112" spans="2:31" x14ac:dyDescent="0.25">
      <c r="B112" s="63" t="s">
        <v>34</v>
      </c>
      <c r="C112" s="64"/>
      <c r="D112" s="34"/>
      <c r="E112" s="65">
        <v>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</row>
    <row r="113" spans="2:31" x14ac:dyDescent="0.25">
      <c r="B113" s="63" t="s">
        <v>40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</row>
    <row r="114" spans="2:31" x14ac:dyDescent="0.25">
      <c r="B114" s="63" t="s">
        <v>29</v>
      </c>
      <c r="C114" s="64"/>
      <c r="D114" s="34"/>
      <c r="E114" s="65">
        <v>419193.29</v>
      </c>
      <c r="F114" s="66"/>
      <c r="G114" s="35"/>
      <c r="H114" s="34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2:31" ht="15.75" thickBot="1" x14ac:dyDescent="0.3">
      <c r="B115" s="66"/>
      <c r="F115" s="66"/>
      <c r="G115" s="35"/>
      <c r="H115" s="34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2:31" ht="15.75" thickBot="1" x14ac:dyDescent="0.3">
      <c r="B116" s="68" t="s">
        <v>35</v>
      </c>
      <c r="C116" s="69"/>
      <c r="D116" s="70"/>
      <c r="E116" s="71">
        <f>E106-E111-E112-E113-E109-E110-E114</f>
        <v>20000000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2:31" ht="16.5" thickTop="1" thickBot="1" x14ac:dyDescent="0.3">
      <c r="B117" s="68"/>
      <c r="C117" s="69"/>
      <c r="D117" s="34"/>
      <c r="E117" s="34"/>
      <c r="F117" s="72"/>
      <c r="G117" s="34"/>
      <c r="H117" s="36"/>
      <c r="K117" s="7"/>
      <c r="L117" s="7"/>
      <c r="M117" s="37"/>
      <c r="N117" s="7"/>
      <c r="O117" s="7"/>
      <c r="P117" s="37"/>
      <c r="Q117" s="7"/>
      <c r="R117" s="7"/>
      <c r="S117" s="37"/>
      <c r="T117" s="7"/>
      <c r="U117" s="7"/>
      <c r="V117" s="37"/>
      <c r="W117" s="7"/>
      <c r="X117" s="7"/>
      <c r="Y117" s="37"/>
      <c r="Z117" s="7"/>
      <c r="AA117" s="7"/>
      <c r="AB117" s="37"/>
      <c r="AC117" s="7"/>
      <c r="AD117" s="7"/>
      <c r="AE117" s="37"/>
    </row>
    <row r="118" spans="2:31" x14ac:dyDescent="0.25">
      <c r="B118" s="73"/>
      <c r="C118" s="73"/>
      <c r="D118" s="58"/>
      <c r="E118" s="58"/>
      <c r="F118" s="74"/>
      <c r="G118" s="34"/>
      <c r="H118" s="36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2:31" x14ac:dyDescent="0.25">
      <c r="B119" s="69"/>
      <c r="C119" s="69"/>
      <c r="D119" s="70"/>
      <c r="E119" s="70"/>
      <c r="F119" s="74"/>
      <c r="G119" s="34"/>
      <c r="H119" s="36"/>
    </row>
    <row r="120" spans="2:31" x14ac:dyDescent="0.25">
      <c r="B120" s="34"/>
      <c r="C120" s="34"/>
      <c r="D120" s="34"/>
      <c r="E120" s="34"/>
      <c r="F120" s="35"/>
      <c r="G120" s="34"/>
      <c r="H120" s="36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</sheetData>
  <mergeCells count="6">
    <mergeCell ref="J85:J87"/>
    <mergeCell ref="A4:H4"/>
    <mergeCell ref="J73:J75"/>
    <mergeCell ref="J76:J78"/>
    <mergeCell ref="J79:J81"/>
    <mergeCell ref="J82:J8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A1:AH124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customWidth="1"/>
    <col min="34" max="34" width="22.7109375" style="34" customWidth="1"/>
    <col min="35" max="16384" width="9.140625" style="7"/>
  </cols>
  <sheetData>
    <row r="1" spans="1:34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</row>
    <row r="2" spans="1:34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  <c r="Z2" s="12" t="s">
        <v>39</v>
      </c>
      <c r="AA2" s="12" t="s">
        <v>15</v>
      </c>
      <c r="AB2" s="13" t="s">
        <v>143</v>
      </c>
      <c r="AC2" s="12" t="s">
        <v>39</v>
      </c>
      <c r="AD2" s="12" t="s">
        <v>15</v>
      </c>
      <c r="AE2" s="13" t="s">
        <v>153</v>
      </c>
      <c r="AF2" s="12" t="s">
        <v>39</v>
      </c>
      <c r="AG2" s="12" t="s">
        <v>15</v>
      </c>
      <c r="AH2" s="13" t="s">
        <v>158</v>
      </c>
    </row>
    <row r="3" spans="1:34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</row>
    <row r="4" spans="1:34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</row>
    <row r="6" spans="1:34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  <c r="Z6" s="86"/>
      <c r="AA6" s="85">
        <v>5000000</v>
      </c>
      <c r="AB6" s="28">
        <f>J6+Z6-AA6</f>
        <v>0</v>
      </c>
      <c r="AC6" s="86"/>
      <c r="AD6" s="85">
        <v>5000000</v>
      </c>
      <c r="AE6" s="28">
        <f>J6+AC6-AD6</f>
        <v>0</v>
      </c>
      <c r="AF6" s="86"/>
      <c r="AG6" s="85">
        <v>5000000</v>
      </c>
      <c r="AH6" s="28">
        <f>J6+AF6-AG6</f>
        <v>0</v>
      </c>
    </row>
    <row r="7" spans="1:34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  <c r="AC7" s="86"/>
      <c r="AD7" s="85"/>
      <c r="AE7" s="87"/>
      <c r="AF7" s="86"/>
      <c r="AG7" s="85"/>
      <c r="AH7" s="87"/>
    </row>
    <row r="8" spans="1:34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  <c r="Z8" s="86"/>
      <c r="AA8" s="85">
        <v>5000000</v>
      </c>
      <c r="AB8" s="28">
        <f t="shared" ref="AB8:AB9" si="5">J8+Z8-AA8</f>
        <v>0</v>
      </c>
      <c r="AC8" s="86"/>
      <c r="AD8" s="85">
        <v>5000000</v>
      </c>
      <c r="AE8" s="28">
        <f t="shared" ref="AE8:AE9" si="6">J8+AC8-AD8</f>
        <v>0</v>
      </c>
      <c r="AF8" s="86"/>
      <c r="AG8" s="85">
        <v>5000000</v>
      </c>
      <c r="AH8" s="28">
        <f t="shared" ref="AH8:AH9" si="7">J8+AF8-AG8</f>
        <v>0</v>
      </c>
    </row>
    <row r="9" spans="1:34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  <c r="Z9" s="86"/>
      <c r="AA9" s="85">
        <v>5000000</v>
      </c>
      <c r="AB9" s="28">
        <f t="shared" si="5"/>
        <v>0</v>
      </c>
      <c r="AC9" s="86"/>
      <c r="AD9" s="85">
        <v>5000000</v>
      </c>
      <c r="AE9" s="28">
        <f t="shared" si="6"/>
        <v>0</v>
      </c>
      <c r="AF9" s="86"/>
      <c r="AG9" s="85">
        <v>5000000</v>
      </c>
      <c r="AH9" s="28">
        <f t="shared" si="7"/>
        <v>0</v>
      </c>
    </row>
    <row r="10" spans="1:34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  <c r="Z10" s="86"/>
      <c r="AA10" s="85"/>
      <c r="AB10" s="28"/>
      <c r="AC10" s="86"/>
      <c r="AD10" s="85"/>
      <c r="AE10" s="28"/>
      <c r="AF10" s="86"/>
      <c r="AG10" s="85"/>
      <c r="AH10" s="28"/>
    </row>
    <row r="11" spans="1:34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8">J11+K11-L11</f>
        <v>5000000</v>
      </c>
      <c r="N11" s="27">
        <v>5000000</v>
      </c>
      <c r="O11" s="85">
        <v>5000000</v>
      </c>
      <c r="P11" s="28">
        <f t="shared" ref="P11:P23" si="9">J11+N11-O11</f>
        <v>0</v>
      </c>
      <c r="Q11" s="27">
        <v>5000000</v>
      </c>
      <c r="R11" s="85">
        <v>5000000</v>
      </c>
      <c r="S11" s="28">
        <f t="shared" ref="S11:S23" si="10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  <c r="Z11" s="27">
        <v>5000000</v>
      </c>
      <c r="AA11" s="85">
        <v>5000000</v>
      </c>
      <c r="AB11" s="28">
        <f>J11+Z11-AA11</f>
        <v>0</v>
      </c>
      <c r="AC11" s="27">
        <v>5000000</v>
      </c>
      <c r="AD11" s="85">
        <v>5000000</v>
      </c>
      <c r="AE11" s="28">
        <f t="shared" ref="AE11:AE23" si="11">J11+AC11-AD11</f>
        <v>0</v>
      </c>
      <c r="AF11" s="27">
        <v>5000000</v>
      </c>
      <c r="AG11" s="85">
        <v>5000000</v>
      </c>
      <c r="AH11" s="28">
        <f t="shared" ref="AH11:AH23" si="12">J11+AF11-AG11</f>
        <v>0</v>
      </c>
    </row>
    <row r="12" spans="1:34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8"/>
        <v>5000000</v>
      </c>
      <c r="N12" s="27">
        <v>5000000</v>
      </c>
      <c r="O12" s="85">
        <v>5000000</v>
      </c>
      <c r="P12" s="28">
        <f t="shared" si="9"/>
        <v>0</v>
      </c>
      <c r="Q12" s="27">
        <v>5000000</v>
      </c>
      <c r="R12" s="85">
        <v>5000000</v>
      </c>
      <c r="S12" s="28">
        <f t="shared" si="10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  <c r="Z12" s="27">
        <v>5000000</v>
      </c>
      <c r="AA12" s="85">
        <v>5000000</v>
      </c>
      <c r="AB12" s="28">
        <f t="shared" ref="AB12:AB23" si="13">J12+Z12-AA12</f>
        <v>0</v>
      </c>
      <c r="AC12" s="27">
        <v>5000000</v>
      </c>
      <c r="AD12" s="85">
        <v>5000000</v>
      </c>
      <c r="AE12" s="28">
        <f t="shared" si="11"/>
        <v>0</v>
      </c>
      <c r="AF12" s="27">
        <v>5000000</v>
      </c>
      <c r="AG12" s="85">
        <v>5000000</v>
      </c>
      <c r="AH12" s="28">
        <f t="shared" si="12"/>
        <v>0</v>
      </c>
    </row>
    <row r="13" spans="1:34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8"/>
        <v>5000000</v>
      </c>
      <c r="N13" s="27">
        <v>5000000</v>
      </c>
      <c r="O13" s="85">
        <v>5000000</v>
      </c>
      <c r="P13" s="28">
        <f t="shared" si="9"/>
        <v>0</v>
      </c>
      <c r="Q13" s="27">
        <v>5000000</v>
      </c>
      <c r="R13" s="85">
        <v>5000000</v>
      </c>
      <c r="S13" s="28">
        <f t="shared" si="10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  <c r="Z13" s="27">
        <v>5000000</v>
      </c>
      <c r="AA13" s="85">
        <v>5000000</v>
      </c>
      <c r="AB13" s="28">
        <f t="shared" si="13"/>
        <v>0</v>
      </c>
      <c r="AC13" s="27">
        <v>5000000</v>
      </c>
      <c r="AD13" s="85">
        <v>5000000</v>
      </c>
      <c r="AE13" s="28">
        <f t="shared" si="11"/>
        <v>0</v>
      </c>
      <c r="AF13" s="27">
        <v>5000000</v>
      </c>
      <c r="AG13" s="85">
        <v>5000000</v>
      </c>
      <c r="AH13" s="28">
        <f t="shared" si="12"/>
        <v>0</v>
      </c>
    </row>
    <row r="14" spans="1:34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8"/>
        <v>5000000</v>
      </c>
      <c r="N14" s="27">
        <v>5000000</v>
      </c>
      <c r="O14" s="85">
        <v>5000000</v>
      </c>
      <c r="P14" s="28">
        <f t="shared" si="9"/>
        <v>0</v>
      </c>
      <c r="Q14" s="27">
        <v>5000000</v>
      </c>
      <c r="R14" s="85">
        <v>5000000</v>
      </c>
      <c r="S14" s="28">
        <f t="shared" si="10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  <c r="Z14" s="27">
        <v>5000000</v>
      </c>
      <c r="AA14" s="85">
        <v>5000000</v>
      </c>
      <c r="AB14" s="28">
        <f t="shared" si="13"/>
        <v>0</v>
      </c>
      <c r="AC14" s="27">
        <v>5000000</v>
      </c>
      <c r="AD14" s="85">
        <v>5000000</v>
      </c>
      <c r="AE14" s="28">
        <f t="shared" si="11"/>
        <v>0</v>
      </c>
      <c r="AF14" s="27">
        <v>5000000</v>
      </c>
      <c r="AG14" s="85">
        <v>5000000</v>
      </c>
      <c r="AH14" s="28">
        <f t="shared" si="12"/>
        <v>0</v>
      </c>
    </row>
    <row r="15" spans="1:34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8"/>
        <v>10000000</v>
      </c>
      <c r="N15" s="27">
        <v>10000000</v>
      </c>
      <c r="O15" s="85"/>
      <c r="P15" s="28">
        <f t="shared" si="9"/>
        <v>10000000</v>
      </c>
      <c r="Q15" s="27">
        <v>10000000</v>
      </c>
      <c r="R15" s="85">
        <v>10000000</v>
      </c>
      <c r="S15" s="28">
        <f t="shared" si="10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  <c r="Z15" s="27">
        <v>10000000</v>
      </c>
      <c r="AA15" s="85">
        <v>10000000</v>
      </c>
      <c r="AB15" s="28">
        <f t="shared" si="13"/>
        <v>0</v>
      </c>
      <c r="AC15" s="27">
        <v>10000000</v>
      </c>
      <c r="AD15" s="85">
        <v>10000000</v>
      </c>
      <c r="AE15" s="28">
        <f t="shared" si="11"/>
        <v>0</v>
      </c>
      <c r="AF15" s="27">
        <v>10000000</v>
      </c>
      <c r="AG15" s="85">
        <v>10000000</v>
      </c>
      <c r="AH15" s="28">
        <f t="shared" si="12"/>
        <v>0</v>
      </c>
    </row>
    <row r="16" spans="1:34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8"/>
        <v>15000000</v>
      </c>
      <c r="N16" s="27">
        <v>15000000</v>
      </c>
      <c r="O16" s="85"/>
      <c r="P16" s="28">
        <f t="shared" si="9"/>
        <v>15000000</v>
      </c>
      <c r="Q16" s="27">
        <v>15000000</v>
      </c>
      <c r="R16" s="85">
        <v>15000000</v>
      </c>
      <c r="S16" s="28">
        <f t="shared" si="10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  <c r="Z16" s="27">
        <v>15000000</v>
      </c>
      <c r="AA16" s="85">
        <v>15000000</v>
      </c>
      <c r="AB16" s="28">
        <f t="shared" si="13"/>
        <v>0</v>
      </c>
      <c r="AC16" s="27">
        <v>15000000</v>
      </c>
      <c r="AD16" s="85">
        <v>15000000</v>
      </c>
      <c r="AE16" s="28">
        <f t="shared" si="11"/>
        <v>0</v>
      </c>
      <c r="AF16" s="27">
        <v>15000000</v>
      </c>
      <c r="AG16" s="85">
        <v>15000000</v>
      </c>
      <c r="AH16" s="28">
        <f t="shared" si="12"/>
        <v>0</v>
      </c>
    </row>
    <row r="17" spans="1:34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8"/>
        <v>15000000</v>
      </c>
      <c r="N17" s="27">
        <v>15000000</v>
      </c>
      <c r="O17" s="85"/>
      <c r="P17" s="28">
        <f t="shared" si="9"/>
        <v>15000000</v>
      </c>
      <c r="Q17" s="27">
        <v>15000000</v>
      </c>
      <c r="R17" s="85">
        <v>15000000</v>
      </c>
      <c r="S17" s="28">
        <f t="shared" si="10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  <c r="Z17" s="27">
        <v>15000000</v>
      </c>
      <c r="AA17" s="85">
        <v>15000000</v>
      </c>
      <c r="AB17" s="28">
        <f t="shared" si="13"/>
        <v>0</v>
      </c>
      <c r="AC17" s="27">
        <v>15000000</v>
      </c>
      <c r="AD17" s="85">
        <v>15000000</v>
      </c>
      <c r="AE17" s="28">
        <f t="shared" si="11"/>
        <v>0</v>
      </c>
      <c r="AF17" s="27">
        <v>15000000</v>
      </c>
      <c r="AG17" s="85">
        <v>15000000</v>
      </c>
      <c r="AH17" s="28">
        <f t="shared" si="12"/>
        <v>0</v>
      </c>
    </row>
    <row r="18" spans="1:34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8"/>
        <v>5000000</v>
      </c>
      <c r="N18" s="27">
        <v>5000000</v>
      </c>
      <c r="O18" s="85"/>
      <c r="P18" s="28">
        <f t="shared" si="9"/>
        <v>5000000</v>
      </c>
      <c r="Q18" s="27">
        <v>5000000</v>
      </c>
      <c r="R18" s="85"/>
      <c r="S18" s="28">
        <f t="shared" si="10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  <c r="Z18" s="27">
        <v>5000000</v>
      </c>
      <c r="AA18" s="85">
        <v>5000000</v>
      </c>
      <c r="AB18" s="28">
        <f t="shared" si="13"/>
        <v>0</v>
      </c>
      <c r="AC18" s="27">
        <v>5000000</v>
      </c>
      <c r="AD18" s="85">
        <v>5000000</v>
      </c>
      <c r="AE18" s="28">
        <f t="shared" si="11"/>
        <v>0</v>
      </c>
      <c r="AF18" s="27">
        <v>5000000</v>
      </c>
      <c r="AG18" s="85">
        <v>5000000</v>
      </c>
      <c r="AH18" s="28">
        <f t="shared" si="12"/>
        <v>0</v>
      </c>
    </row>
    <row r="19" spans="1:34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8"/>
        <v>5000000</v>
      </c>
      <c r="N19" s="27">
        <v>5000000</v>
      </c>
      <c r="O19" s="85"/>
      <c r="P19" s="28">
        <f t="shared" si="9"/>
        <v>5000000</v>
      </c>
      <c r="Q19" s="27">
        <v>5000000</v>
      </c>
      <c r="R19" s="85"/>
      <c r="S19" s="28">
        <f t="shared" si="10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  <c r="Z19" s="27">
        <v>5000000</v>
      </c>
      <c r="AA19" s="85">
        <v>5000000</v>
      </c>
      <c r="AB19" s="28">
        <f t="shared" si="13"/>
        <v>0</v>
      </c>
      <c r="AC19" s="27">
        <v>5000000</v>
      </c>
      <c r="AD19" s="85">
        <v>5000000</v>
      </c>
      <c r="AE19" s="28">
        <f t="shared" si="11"/>
        <v>0</v>
      </c>
      <c r="AF19" s="27">
        <v>5000000</v>
      </c>
      <c r="AG19" s="85">
        <v>5000000</v>
      </c>
      <c r="AH19" s="28">
        <f t="shared" si="12"/>
        <v>0</v>
      </c>
    </row>
    <row r="20" spans="1:34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108">
        <v>0</v>
      </c>
      <c r="J20" s="85"/>
      <c r="K20" s="27">
        <v>5000000</v>
      </c>
      <c r="L20" s="85"/>
      <c r="M20" s="28">
        <f t="shared" si="8"/>
        <v>5000000</v>
      </c>
      <c r="N20" s="27">
        <v>5000000</v>
      </c>
      <c r="O20" s="85"/>
      <c r="P20" s="28">
        <f t="shared" si="9"/>
        <v>5000000</v>
      </c>
      <c r="Q20" s="27">
        <v>5000000</v>
      </c>
      <c r="R20" s="85"/>
      <c r="S20" s="28">
        <f t="shared" si="10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  <c r="Z20" s="27">
        <v>5000000</v>
      </c>
      <c r="AA20" s="85">
        <v>5000000</v>
      </c>
      <c r="AB20" s="28">
        <f t="shared" si="13"/>
        <v>0</v>
      </c>
      <c r="AC20" s="27">
        <v>5000000</v>
      </c>
      <c r="AD20" s="85">
        <v>5000000</v>
      </c>
      <c r="AE20" s="28">
        <f t="shared" si="11"/>
        <v>0</v>
      </c>
      <c r="AF20" s="27">
        <v>5000000</v>
      </c>
      <c r="AG20" s="85">
        <v>5000000</v>
      </c>
      <c r="AH20" s="28">
        <f t="shared" si="12"/>
        <v>0</v>
      </c>
    </row>
    <row r="21" spans="1:34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108">
        <v>0</v>
      </c>
      <c r="J21" s="85"/>
      <c r="K21" s="27">
        <v>5000000</v>
      </c>
      <c r="L21" s="85"/>
      <c r="M21" s="28">
        <f t="shared" si="8"/>
        <v>5000000</v>
      </c>
      <c r="N21" s="27">
        <v>5000000</v>
      </c>
      <c r="O21" s="85"/>
      <c r="P21" s="28">
        <f t="shared" si="9"/>
        <v>5000000</v>
      </c>
      <c r="Q21" s="27">
        <v>5000000</v>
      </c>
      <c r="R21" s="85"/>
      <c r="S21" s="28">
        <f t="shared" si="10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  <c r="Z21" s="27">
        <v>5000000</v>
      </c>
      <c r="AA21" s="85">
        <v>5000000</v>
      </c>
      <c r="AB21" s="28">
        <f t="shared" si="13"/>
        <v>0</v>
      </c>
      <c r="AC21" s="27">
        <v>5000000</v>
      </c>
      <c r="AD21" s="85">
        <v>5000000</v>
      </c>
      <c r="AE21" s="28">
        <f t="shared" si="11"/>
        <v>0</v>
      </c>
      <c r="AF21" s="27">
        <v>5000000</v>
      </c>
      <c r="AG21" s="85">
        <v>5000000</v>
      </c>
      <c r="AH21" s="28">
        <f t="shared" si="12"/>
        <v>0</v>
      </c>
    </row>
    <row r="22" spans="1:34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108">
        <v>0</v>
      </c>
      <c r="J22" s="85"/>
      <c r="K22" s="27">
        <v>5000000</v>
      </c>
      <c r="L22" s="85"/>
      <c r="M22" s="28">
        <f t="shared" si="8"/>
        <v>5000000</v>
      </c>
      <c r="N22" s="27">
        <v>5000000</v>
      </c>
      <c r="O22" s="85"/>
      <c r="P22" s="28">
        <f t="shared" si="9"/>
        <v>5000000</v>
      </c>
      <c r="Q22" s="27">
        <v>5000000</v>
      </c>
      <c r="R22" s="85"/>
      <c r="S22" s="28">
        <f t="shared" si="10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  <c r="Z22" s="27">
        <v>5000000</v>
      </c>
      <c r="AA22" s="85">
        <v>5000000</v>
      </c>
      <c r="AB22" s="28">
        <f t="shared" si="13"/>
        <v>0</v>
      </c>
      <c r="AC22" s="27">
        <v>5000000</v>
      </c>
      <c r="AD22" s="85">
        <v>5000000</v>
      </c>
      <c r="AE22" s="28">
        <f t="shared" si="11"/>
        <v>0</v>
      </c>
      <c r="AF22" s="27">
        <v>5000000</v>
      </c>
      <c r="AG22" s="85">
        <v>5000000</v>
      </c>
      <c r="AH22" s="28">
        <f t="shared" si="12"/>
        <v>0</v>
      </c>
    </row>
    <row r="23" spans="1:34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108">
        <v>0</v>
      </c>
      <c r="J23" s="85"/>
      <c r="K23" s="27">
        <v>5000000</v>
      </c>
      <c r="L23" s="85"/>
      <c r="M23" s="28">
        <f t="shared" si="8"/>
        <v>5000000</v>
      </c>
      <c r="N23" s="27">
        <v>5000000</v>
      </c>
      <c r="O23" s="85"/>
      <c r="P23" s="28">
        <f t="shared" si="9"/>
        <v>5000000</v>
      </c>
      <c r="Q23" s="27">
        <v>5000000</v>
      </c>
      <c r="R23" s="85"/>
      <c r="S23" s="28">
        <f t="shared" si="10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  <c r="Z23" s="27">
        <v>5000000</v>
      </c>
      <c r="AA23" s="85">
        <v>5000000</v>
      </c>
      <c r="AB23" s="28">
        <f t="shared" si="13"/>
        <v>0</v>
      </c>
      <c r="AC23" s="27">
        <v>5000000</v>
      </c>
      <c r="AD23" s="85">
        <v>5000000</v>
      </c>
      <c r="AE23" s="28">
        <f t="shared" si="11"/>
        <v>0</v>
      </c>
      <c r="AF23" s="27">
        <v>5000000</v>
      </c>
      <c r="AG23" s="85">
        <v>5000000</v>
      </c>
      <c r="AH23" s="28">
        <f t="shared" si="12"/>
        <v>0</v>
      </c>
    </row>
    <row r="24" spans="1:34" x14ac:dyDescent="0.25">
      <c r="A24" s="79"/>
      <c r="B24" s="80"/>
      <c r="C24" s="80"/>
      <c r="D24" s="80"/>
      <c r="E24" s="80"/>
      <c r="F24" s="81"/>
      <c r="G24" s="82"/>
      <c r="H24" s="83"/>
      <c r="I24" s="2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  <c r="Z24" s="86"/>
      <c r="AA24" s="85"/>
      <c r="AB24" s="28"/>
      <c r="AC24" s="86"/>
      <c r="AD24" s="85"/>
      <c r="AE24" s="28"/>
      <c r="AF24" s="86"/>
      <c r="AG24" s="85"/>
      <c r="AH24" s="28"/>
    </row>
    <row r="25" spans="1:34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108">
        <v>0</v>
      </c>
      <c r="J25" s="85"/>
      <c r="K25" s="27"/>
      <c r="L25" s="85"/>
      <c r="M25" s="28"/>
      <c r="N25" s="85">
        <v>5000000</v>
      </c>
      <c r="O25" s="85"/>
      <c r="P25" s="28">
        <f t="shared" ref="P25:P34" si="14">J25+N25-O25</f>
        <v>5000000</v>
      </c>
      <c r="Q25" s="85">
        <v>5000000</v>
      </c>
      <c r="R25" s="85"/>
      <c r="S25" s="28">
        <f t="shared" ref="S25:S34" si="15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  <c r="Z25" s="85">
        <v>5000000</v>
      </c>
      <c r="AA25" s="85">
        <v>5000000</v>
      </c>
      <c r="AB25" s="28">
        <f t="shared" ref="AB25:AB34" si="16">J25+Z25-AA25</f>
        <v>0</v>
      </c>
      <c r="AC25" s="85">
        <v>5000000</v>
      </c>
      <c r="AD25" s="85">
        <v>5000000</v>
      </c>
      <c r="AE25" s="28">
        <f t="shared" ref="AE25:AE34" si="17">J25+AC25-AD25</f>
        <v>0</v>
      </c>
      <c r="AF25" s="85">
        <v>5000000</v>
      </c>
      <c r="AG25" s="85">
        <v>5000000</v>
      </c>
      <c r="AH25" s="28">
        <f t="shared" ref="AH25:AH34" si="18">J25+AF25-AG25</f>
        <v>0</v>
      </c>
    </row>
    <row r="26" spans="1:34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108">
        <v>0</v>
      </c>
      <c r="J26" s="85"/>
      <c r="K26" s="27"/>
      <c r="L26" s="85"/>
      <c r="M26" s="28"/>
      <c r="N26" s="85">
        <v>5000000</v>
      </c>
      <c r="O26" s="85"/>
      <c r="P26" s="28">
        <f t="shared" si="14"/>
        <v>5000000</v>
      </c>
      <c r="Q26" s="85">
        <v>5000000</v>
      </c>
      <c r="R26" s="85"/>
      <c r="S26" s="28">
        <f t="shared" si="15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  <c r="Z26" s="85">
        <v>5000000</v>
      </c>
      <c r="AA26" s="85">
        <v>5000000</v>
      </c>
      <c r="AB26" s="28">
        <f t="shared" si="16"/>
        <v>0</v>
      </c>
      <c r="AC26" s="85">
        <v>5000000</v>
      </c>
      <c r="AD26" s="85">
        <v>5000000</v>
      </c>
      <c r="AE26" s="28">
        <f t="shared" si="17"/>
        <v>0</v>
      </c>
      <c r="AF26" s="85">
        <v>5000000</v>
      </c>
      <c r="AG26" s="85">
        <v>5000000</v>
      </c>
      <c r="AH26" s="28">
        <f t="shared" si="18"/>
        <v>0</v>
      </c>
    </row>
    <row r="27" spans="1:34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108">
        <v>0</v>
      </c>
      <c r="J27" s="85"/>
      <c r="K27" s="27"/>
      <c r="L27" s="85"/>
      <c r="M27" s="28"/>
      <c r="N27" s="85">
        <v>5000000</v>
      </c>
      <c r="O27" s="85"/>
      <c r="P27" s="28">
        <f t="shared" si="14"/>
        <v>5000000</v>
      </c>
      <c r="Q27" s="85">
        <v>5000000</v>
      </c>
      <c r="R27" s="85"/>
      <c r="S27" s="28">
        <f t="shared" si="15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  <c r="Z27" s="85">
        <v>5000000</v>
      </c>
      <c r="AA27" s="85">
        <v>5000000</v>
      </c>
      <c r="AB27" s="28">
        <f t="shared" si="16"/>
        <v>0</v>
      </c>
      <c r="AC27" s="85">
        <v>5000000</v>
      </c>
      <c r="AD27" s="85">
        <v>5000000</v>
      </c>
      <c r="AE27" s="28">
        <f t="shared" si="17"/>
        <v>0</v>
      </c>
      <c r="AF27" s="85">
        <v>5000000</v>
      </c>
      <c r="AG27" s="85">
        <v>5000000</v>
      </c>
      <c r="AH27" s="28">
        <f t="shared" si="18"/>
        <v>0</v>
      </c>
    </row>
    <row r="28" spans="1:34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108">
        <v>0</v>
      </c>
      <c r="J28" s="85"/>
      <c r="K28" s="27"/>
      <c r="L28" s="85"/>
      <c r="M28" s="28"/>
      <c r="N28" s="85">
        <v>5000000</v>
      </c>
      <c r="O28" s="85"/>
      <c r="P28" s="28">
        <f t="shared" si="14"/>
        <v>5000000</v>
      </c>
      <c r="Q28" s="85">
        <v>5000000</v>
      </c>
      <c r="R28" s="85"/>
      <c r="S28" s="28">
        <f t="shared" si="15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  <c r="Z28" s="85">
        <v>5000000</v>
      </c>
      <c r="AA28" s="85">
        <v>5000000</v>
      </c>
      <c r="AB28" s="28">
        <f t="shared" si="16"/>
        <v>0</v>
      </c>
      <c r="AC28" s="85">
        <v>5000000</v>
      </c>
      <c r="AD28" s="85">
        <v>5000000</v>
      </c>
      <c r="AE28" s="28">
        <f t="shared" si="17"/>
        <v>0</v>
      </c>
      <c r="AF28" s="85">
        <v>5000000</v>
      </c>
      <c r="AG28" s="85">
        <v>5000000</v>
      </c>
      <c r="AH28" s="28">
        <f t="shared" si="18"/>
        <v>0</v>
      </c>
    </row>
    <row r="29" spans="1:34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108">
        <v>0</v>
      </c>
      <c r="J29" s="85"/>
      <c r="K29" s="27"/>
      <c r="L29" s="85"/>
      <c r="M29" s="28"/>
      <c r="N29" s="85">
        <v>5000000</v>
      </c>
      <c r="O29" s="85"/>
      <c r="P29" s="28">
        <f t="shared" si="14"/>
        <v>5000000</v>
      </c>
      <c r="Q29" s="85">
        <v>5000000</v>
      </c>
      <c r="R29" s="85"/>
      <c r="S29" s="28">
        <f t="shared" si="15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  <c r="Z29" s="85">
        <v>5000000</v>
      </c>
      <c r="AA29" s="85">
        <v>5000000</v>
      </c>
      <c r="AB29" s="28">
        <f t="shared" si="16"/>
        <v>0</v>
      </c>
      <c r="AC29" s="85">
        <v>5000000</v>
      </c>
      <c r="AD29" s="85">
        <v>5000000</v>
      </c>
      <c r="AE29" s="28">
        <f t="shared" si="17"/>
        <v>0</v>
      </c>
      <c r="AF29" s="85">
        <v>5000000</v>
      </c>
      <c r="AG29" s="85">
        <v>5000000</v>
      </c>
      <c r="AH29" s="28">
        <f t="shared" si="18"/>
        <v>0</v>
      </c>
    </row>
    <row r="30" spans="1:34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108">
        <v>12476.71</v>
      </c>
      <c r="J30" s="85"/>
      <c r="K30" s="27"/>
      <c r="L30" s="85"/>
      <c r="M30" s="28"/>
      <c r="N30" s="85">
        <v>5000000</v>
      </c>
      <c r="O30" s="85"/>
      <c r="P30" s="28">
        <f t="shared" si="14"/>
        <v>5000000</v>
      </c>
      <c r="Q30" s="85">
        <v>5000000</v>
      </c>
      <c r="R30" s="85"/>
      <c r="S30" s="28">
        <f t="shared" si="15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  <c r="Z30" s="85">
        <v>5000000</v>
      </c>
      <c r="AA30" s="85"/>
      <c r="AB30" s="28">
        <f t="shared" si="16"/>
        <v>5000000</v>
      </c>
      <c r="AC30" s="85">
        <v>5000000</v>
      </c>
      <c r="AD30" s="85"/>
      <c r="AE30" s="28">
        <f t="shared" si="17"/>
        <v>5000000</v>
      </c>
      <c r="AF30" s="85">
        <v>5000000</v>
      </c>
      <c r="AG30" s="85">
        <v>5000000</v>
      </c>
      <c r="AH30" s="28">
        <f t="shared" si="18"/>
        <v>0</v>
      </c>
    </row>
    <row r="31" spans="1:34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108">
        <v>14041.1</v>
      </c>
      <c r="J31" s="85"/>
      <c r="K31" s="27"/>
      <c r="L31" s="85"/>
      <c r="M31" s="28"/>
      <c r="N31" s="85">
        <v>5000000</v>
      </c>
      <c r="O31" s="85"/>
      <c r="P31" s="28">
        <f t="shared" si="14"/>
        <v>5000000</v>
      </c>
      <c r="Q31" s="85">
        <v>5000000</v>
      </c>
      <c r="R31" s="85"/>
      <c r="S31" s="28">
        <f t="shared" si="15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  <c r="Z31" s="85">
        <v>5000000</v>
      </c>
      <c r="AA31" s="85"/>
      <c r="AB31" s="28">
        <f t="shared" si="16"/>
        <v>5000000</v>
      </c>
      <c r="AC31" s="85">
        <v>5000000</v>
      </c>
      <c r="AD31" s="85"/>
      <c r="AE31" s="28">
        <f t="shared" si="17"/>
        <v>5000000</v>
      </c>
      <c r="AF31" s="85">
        <v>5000000</v>
      </c>
      <c r="AG31" s="85">
        <v>5000000</v>
      </c>
      <c r="AH31" s="28">
        <f t="shared" si="18"/>
        <v>0</v>
      </c>
    </row>
    <row r="32" spans="1:34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108">
        <v>13356.16</v>
      </c>
      <c r="J32" s="85"/>
      <c r="K32" s="27"/>
      <c r="L32" s="85"/>
      <c r="M32" s="28"/>
      <c r="N32" s="85">
        <v>5000000</v>
      </c>
      <c r="O32" s="85"/>
      <c r="P32" s="28">
        <f t="shared" si="14"/>
        <v>5000000</v>
      </c>
      <c r="Q32" s="85">
        <v>5000000</v>
      </c>
      <c r="R32" s="85"/>
      <c r="S32" s="28">
        <f t="shared" si="15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  <c r="Z32" s="85">
        <v>5000000</v>
      </c>
      <c r="AA32" s="85"/>
      <c r="AB32" s="28">
        <f t="shared" si="16"/>
        <v>5000000</v>
      </c>
      <c r="AC32" s="85">
        <v>5000000</v>
      </c>
      <c r="AD32" s="85"/>
      <c r="AE32" s="28">
        <f t="shared" si="17"/>
        <v>5000000</v>
      </c>
      <c r="AF32" s="85">
        <v>5000000</v>
      </c>
      <c r="AG32" s="85">
        <v>5000000</v>
      </c>
      <c r="AH32" s="28">
        <f t="shared" si="18"/>
        <v>0</v>
      </c>
    </row>
    <row r="33" spans="1:34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108">
        <v>15342.47</v>
      </c>
      <c r="J33" s="85"/>
      <c r="K33" s="27"/>
      <c r="L33" s="85"/>
      <c r="M33" s="28"/>
      <c r="N33" s="85">
        <v>5000000</v>
      </c>
      <c r="O33" s="85"/>
      <c r="P33" s="28">
        <f t="shared" si="14"/>
        <v>5000000</v>
      </c>
      <c r="Q33" s="85">
        <v>5000000</v>
      </c>
      <c r="R33" s="85"/>
      <c r="S33" s="28">
        <f t="shared" si="15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  <c r="Z33" s="85">
        <v>5000000</v>
      </c>
      <c r="AA33" s="85"/>
      <c r="AB33" s="28">
        <f t="shared" si="16"/>
        <v>5000000</v>
      </c>
      <c r="AC33" s="85">
        <v>5000000</v>
      </c>
      <c r="AD33" s="85"/>
      <c r="AE33" s="28">
        <f t="shared" si="17"/>
        <v>5000000</v>
      </c>
      <c r="AF33" s="85">
        <v>5000000</v>
      </c>
      <c r="AG33" s="85"/>
      <c r="AH33" s="28">
        <f t="shared" si="18"/>
        <v>5000000</v>
      </c>
    </row>
    <row r="34" spans="1:34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108">
        <v>15821.92</v>
      </c>
      <c r="J34" s="85"/>
      <c r="K34" s="27"/>
      <c r="L34" s="85"/>
      <c r="M34" s="28"/>
      <c r="N34" s="85">
        <v>5000000</v>
      </c>
      <c r="O34" s="85"/>
      <c r="P34" s="28">
        <f t="shared" si="14"/>
        <v>5000000</v>
      </c>
      <c r="Q34" s="85">
        <v>5000000</v>
      </c>
      <c r="R34" s="85"/>
      <c r="S34" s="28">
        <f t="shared" si="15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  <c r="Z34" s="85">
        <v>5000000</v>
      </c>
      <c r="AA34" s="85"/>
      <c r="AB34" s="28">
        <f t="shared" si="16"/>
        <v>5000000</v>
      </c>
      <c r="AC34" s="85">
        <v>5000000</v>
      </c>
      <c r="AD34" s="85"/>
      <c r="AE34" s="28">
        <f t="shared" si="17"/>
        <v>5000000</v>
      </c>
      <c r="AF34" s="85">
        <v>5000000</v>
      </c>
      <c r="AG34" s="85"/>
      <c r="AH34" s="28">
        <f t="shared" si="18"/>
        <v>5000000</v>
      </c>
    </row>
    <row r="35" spans="1:34" x14ac:dyDescent="0.25">
      <c r="A35" s="79"/>
      <c r="B35" s="80"/>
      <c r="C35" s="80"/>
      <c r="D35" s="80"/>
      <c r="E35" s="80"/>
      <c r="F35" s="81"/>
      <c r="G35" s="82"/>
      <c r="H35" s="83"/>
      <c r="I35" s="2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86"/>
      <c r="AD35" s="85"/>
      <c r="AE35" s="87"/>
      <c r="AF35" s="86"/>
      <c r="AG35" s="85"/>
      <c r="AH35" s="87"/>
    </row>
    <row r="36" spans="1:34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108">
        <v>0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  <c r="Z36" s="85">
        <v>5000000</v>
      </c>
      <c r="AA36" s="85"/>
      <c r="AB36" s="28">
        <f t="shared" ref="AB36:AB43" si="19">J36+Z36-AA36</f>
        <v>5000000</v>
      </c>
      <c r="AC36" s="85">
        <v>5000000</v>
      </c>
      <c r="AD36" s="85">
        <v>5000000</v>
      </c>
      <c r="AE36" s="28">
        <f t="shared" ref="AE36:AE43" si="20">J36+AC36-AD36</f>
        <v>0</v>
      </c>
      <c r="AF36" s="85">
        <v>5000000</v>
      </c>
      <c r="AG36" s="85">
        <v>5000000</v>
      </c>
      <c r="AH36" s="28">
        <f t="shared" ref="AH36:AH43" si="21">J36+AF36-AG36</f>
        <v>0</v>
      </c>
    </row>
    <row r="37" spans="1:34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108">
        <v>0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  <c r="Z37" s="85">
        <v>5000000</v>
      </c>
      <c r="AA37" s="85"/>
      <c r="AB37" s="28">
        <f t="shared" si="19"/>
        <v>5000000</v>
      </c>
      <c r="AC37" s="85">
        <v>5000000</v>
      </c>
      <c r="AD37" s="85">
        <v>5000000</v>
      </c>
      <c r="AE37" s="28">
        <f t="shared" si="20"/>
        <v>0</v>
      </c>
      <c r="AF37" s="85">
        <v>5000000</v>
      </c>
      <c r="AG37" s="85">
        <v>5000000</v>
      </c>
      <c r="AH37" s="28">
        <f t="shared" si="21"/>
        <v>0</v>
      </c>
    </row>
    <row r="38" spans="1:34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108">
        <v>12876.71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  <c r="Z38" s="85">
        <v>5000000</v>
      </c>
      <c r="AA38" s="85"/>
      <c r="AB38" s="28">
        <f t="shared" si="19"/>
        <v>5000000</v>
      </c>
      <c r="AC38" s="85">
        <v>5000000</v>
      </c>
      <c r="AD38" s="85"/>
      <c r="AE38" s="28">
        <f t="shared" si="20"/>
        <v>5000000</v>
      </c>
      <c r="AF38" s="85">
        <v>5000000</v>
      </c>
      <c r="AG38" s="85">
        <v>5000000</v>
      </c>
      <c r="AH38" s="28">
        <f t="shared" si="21"/>
        <v>0</v>
      </c>
    </row>
    <row r="39" spans="1:34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108">
        <v>15054.79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  <c r="Z39" s="85">
        <v>5000000</v>
      </c>
      <c r="AA39" s="85"/>
      <c r="AB39" s="28">
        <f t="shared" si="19"/>
        <v>5000000</v>
      </c>
      <c r="AC39" s="85">
        <v>5000000</v>
      </c>
      <c r="AD39" s="85"/>
      <c r="AE39" s="28">
        <f t="shared" si="20"/>
        <v>5000000</v>
      </c>
      <c r="AF39" s="85">
        <v>5000000</v>
      </c>
      <c r="AG39" s="85"/>
      <c r="AH39" s="28">
        <f t="shared" si="21"/>
        <v>5000000</v>
      </c>
    </row>
    <row r="40" spans="1:34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108">
        <v>14306.85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  <c r="Z40" s="85">
        <v>5000000</v>
      </c>
      <c r="AA40" s="85"/>
      <c r="AB40" s="28">
        <f t="shared" si="19"/>
        <v>5000000</v>
      </c>
      <c r="AC40" s="85">
        <v>5000000</v>
      </c>
      <c r="AD40" s="85"/>
      <c r="AE40" s="28">
        <f t="shared" si="20"/>
        <v>5000000</v>
      </c>
      <c r="AF40" s="85">
        <v>5000000</v>
      </c>
      <c r="AG40" s="85"/>
      <c r="AH40" s="28">
        <f t="shared" si="21"/>
        <v>5000000</v>
      </c>
    </row>
    <row r="41" spans="1:34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108">
        <v>14536.99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  <c r="Z41" s="85">
        <v>5000000</v>
      </c>
      <c r="AA41" s="85"/>
      <c r="AB41" s="28">
        <f t="shared" si="19"/>
        <v>5000000</v>
      </c>
      <c r="AC41" s="85">
        <v>5000000</v>
      </c>
      <c r="AD41" s="85"/>
      <c r="AE41" s="28">
        <f t="shared" si="20"/>
        <v>5000000</v>
      </c>
      <c r="AF41" s="85">
        <v>5000000</v>
      </c>
      <c r="AG41" s="85"/>
      <c r="AH41" s="28">
        <f t="shared" si="21"/>
        <v>5000000</v>
      </c>
    </row>
    <row r="42" spans="1:34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108">
        <v>14383.56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  <c r="Z42" s="85">
        <v>5000000</v>
      </c>
      <c r="AA42" s="85"/>
      <c r="AB42" s="28">
        <f t="shared" si="19"/>
        <v>5000000</v>
      </c>
      <c r="AC42" s="85">
        <v>5000000</v>
      </c>
      <c r="AD42" s="85"/>
      <c r="AE42" s="28">
        <f t="shared" si="20"/>
        <v>5000000</v>
      </c>
      <c r="AF42" s="85">
        <v>5000000</v>
      </c>
      <c r="AG42" s="85"/>
      <c r="AH42" s="28">
        <f t="shared" si="21"/>
        <v>5000000</v>
      </c>
    </row>
    <row r="43" spans="1:34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108">
        <v>15054.79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  <c r="Z43" s="85">
        <v>5000000</v>
      </c>
      <c r="AA43" s="85"/>
      <c r="AB43" s="28">
        <f t="shared" si="19"/>
        <v>5000000</v>
      </c>
      <c r="AC43" s="85">
        <v>5000000</v>
      </c>
      <c r="AD43" s="85"/>
      <c r="AE43" s="28">
        <f t="shared" si="20"/>
        <v>5000000</v>
      </c>
      <c r="AF43" s="85">
        <v>5000000</v>
      </c>
      <c r="AG43" s="85"/>
      <c r="AH43" s="28">
        <f t="shared" si="21"/>
        <v>5000000</v>
      </c>
    </row>
    <row r="44" spans="1:34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  <c r="Z44" s="85"/>
      <c r="AA44" s="85"/>
      <c r="AB44" s="28"/>
      <c r="AC44" s="85"/>
      <c r="AD44" s="85"/>
      <c r="AE44" s="28"/>
      <c r="AF44" s="85"/>
      <c r="AG44" s="85"/>
      <c r="AH44" s="28"/>
    </row>
    <row r="45" spans="1:34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14958.9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22">J45+W45-X45</f>
        <v>5000000</v>
      </c>
      <c r="Z45" s="85">
        <v>5000000</v>
      </c>
      <c r="AA45" s="85"/>
      <c r="AB45" s="28">
        <f t="shared" ref="AB45:AB51" si="23">J45+Z45-AA45</f>
        <v>5000000</v>
      </c>
      <c r="AC45" s="85">
        <v>5000000</v>
      </c>
      <c r="AD45" s="85"/>
      <c r="AE45" s="28">
        <f t="shared" ref="AE45:AE51" si="24">J45+AC45-AD45</f>
        <v>5000000</v>
      </c>
      <c r="AF45" s="85">
        <v>5000000</v>
      </c>
      <c r="AG45" s="85"/>
      <c r="AH45" s="28">
        <f t="shared" ref="AH45:AH51" si="25">J45+AF45-AG45</f>
        <v>5000000</v>
      </c>
    </row>
    <row r="46" spans="1:34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15073.97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22"/>
        <v>5000000</v>
      </c>
      <c r="Z46" s="85">
        <v>5000000</v>
      </c>
      <c r="AA46" s="85"/>
      <c r="AB46" s="28">
        <f t="shared" si="23"/>
        <v>5000000</v>
      </c>
      <c r="AC46" s="85">
        <v>5000000</v>
      </c>
      <c r="AD46" s="85"/>
      <c r="AE46" s="28">
        <f t="shared" si="24"/>
        <v>5000000</v>
      </c>
      <c r="AF46" s="85">
        <v>5000000</v>
      </c>
      <c r="AG46" s="85"/>
      <c r="AH46" s="28">
        <f t="shared" si="25"/>
        <v>5000000</v>
      </c>
    </row>
    <row r="47" spans="1:34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31068.49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22"/>
        <v>10000000</v>
      </c>
      <c r="Z47" s="85">
        <v>10000000</v>
      </c>
      <c r="AA47" s="85"/>
      <c r="AB47" s="28">
        <f t="shared" si="23"/>
        <v>10000000</v>
      </c>
      <c r="AC47" s="85">
        <v>10000000</v>
      </c>
      <c r="AD47" s="85"/>
      <c r="AE47" s="28">
        <f t="shared" si="24"/>
        <v>10000000</v>
      </c>
      <c r="AF47" s="85">
        <v>10000000</v>
      </c>
      <c r="AG47" s="85"/>
      <c r="AH47" s="28">
        <f t="shared" si="25"/>
        <v>10000000</v>
      </c>
    </row>
    <row r="48" spans="1:34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15227.4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22"/>
        <v>5000000</v>
      </c>
      <c r="Z48" s="85">
        <v>5000000</v>
      </c>
      <c r="AA48" s="85"/>
      <c r="AB48" s="28">
        <f t="shared" si="23"/>
        <v>5000000</v>
      </c>
      <c r="AC48" s="85">
        <v>5000000</v>
      </c>
      <c r="AD48" s="85"/>
      <c r="AE48" s="28">
        <f t="shared" si="24"/>
        <v>5000000</v>
      </c>
      <c r="AF48" s="85">
        <v>5000000</v>
      </c>
      <c r="AG48" s="85"/>
      <c r="AH48" s="28">
        <f t="shared" si="25"/>
        <v>5000000</v>
      </c>
    </row>
    <row r="49" spans="1:34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13808.22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22"/>
        <v>5000000</v>
      </c>
      <c r="Z49" s="85">
        <v>5000000</v>
      </c>
      <c r="AA49" s="85"/>
      <c r="AB49" s="28">
        <f t="shared" si="23"/>
        <v>5000000</v>
      </c>
      <c r="AC49" s="85">
        <v>5000000</v>
      </c>
      <c r="AD49" s="85"/>
      <c r="AE49" s="28">
        <f t="shared" si="24"/>
        <v>5000000</v>
      </c>
      <c r="AF49" s="85">
        <v>5000000</v>
      </c>
      <c r="AG49" s="85"/>
      <c r="AH49" s="28">
        <f t="shared" si="25"/>
        <v>5000000</v>
      </c>
    </row>
    <row r="50" spans="1:34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14767.12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22"/>
        <v>5000000</v>
      </c>
      <c r="Z50" s="85">
        <v>5000000</v>
      </c>
      <c r="AA50" s="85"/>
      <c r="AB50" s="28">
        <f t="shared" si="23"/>
        <v>5000000</v>
      </c>
      <c r="AC50" s="85">
        <v>5000000</v>
      </c>
      <c r="AD50" s="85"/>
      <c r="AE50" s="28">
        <f t="shared" si="24"/>
        <v>5000000</v>
      </c>
      <c r="AF50" s="85">
        <v>5000000</v>
      </c>
      <c r="AG50" s="85"/>
      <c r="AH50" s="28">
        <f t="shared" si="25"/>
        <v>5000000</v>
      </c>
    </row>
    <row r="51" spans="1:34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15726.03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22"/>
        <v>5000000</v>
      </c>
      <c r="Z51" s="85">
        <v>5000000</v>
      </c>
      <c r="AA51" s="85"/>
      <c r="AB51" s="28">
        <f t="shared" si="23"/>
        <v>5000000</v>
      </c>
      <c r="AC51" s="85">
        <v>5000000</v>
      </c>
      <c r="AD51" s="85"/>
      <c r="AE51" s="28">
        <f t="shared" si="24"/>
        <v>5000000</v>
      </c>
      <c r="AF51" s="85">
        <v>5000000</v>
      </c>
      <c r="AG51" s="85"/>
      <c r="AH51" s="28">
        <f t="shared" si="25"/>
        <v>5000000</v>
      </c>
    </row>
    <row r="52" spans="1:34" x14ac:dyDescent="0.25">
      <c r="A52" s="79"/>
      <c r="B52" s="80"/>
      <c r="C52" s="80"/>
      <c r="D52" s="80"/>
      <c r="E52" s="80"/>
      <c r="F52" s="81"/>
      <c r="G52" s="82"/>
      <c r="H52" s="83"/>
      <c r="I52" s="2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28"/>
      <c r="W52" s="86"/>
      <c r="X52" s="85"/>
      <c r="Y52" s="28"/>
      <c r="Z52" s="86"/>
      <c r="AA52" s="85"/>
      <c r="AB52" s="28"/>
      <c r="AC52" s="86"/>
      <c r="AD52" s="85"/>
      <c r="AE52" s="28"/>
      <c r="AF52" s="86"/>
      <c r="AG52" s="85"/>
      <c r="AH52" s="28"/>
    </row>
    <row r="53" spans="1:34" x14ac:dyDescent="0.25">
      <c r="A53" s="107">
        <v>44182</v>
      </c>
      <c r="B53" s="24" t="s">
        <v>93</v>
      </c>
      <c r="C53" s="24">
        <v>389</v>
      </c>
      <c r="D53" s="24" t="s">
        <v>84</v>
      </c>
      <c r="E53" s="24">
        <v>74880054785</v>
      </c>
      <c r="F53" s="30">
        <v>3.85E-2</v>
      </c>
      <c r="G53" s="31">
        <v>32</v>
      </c>
      <c r="H53" s="29">
        <v>44214</v>
      </c>
      <c r="I53" s="108">
        <v>0</v>
      </c>
      <c r="J53" s="85"/>
      <c r="K53" s="27"/>
      <c r="L53" s="85"/>
      <c r="M53" s="28"/>
      <c r="N53" s="85">
        <v>5000000</v>
      </c>
      <c r="O53" s="85"/>
      <c r="P53" s="28">
        <f t="shared" ref="P53:P61" si="26">J53+N53-O53</f>
        <v>5000000</v>
      </c>
      <c r="Q53" s="85">
        <v>5000000</v>
      </c>
      <c r="R53" s="85"/>
      <c r="S53" s="28">
        <f t="shared" ref="S53:S61" si="27">J53+Q53-R53</f>
        <v>5000000</v>
      </c>
      <c r="T53" s="85">
        <v>5000000</v>
      </c>
      <c r="U53" s="85"/>
      <c r="V53" s="28">
        <f t="shared" ref="V53:V61" si="28">J53+T53-U53</f>
        <v>5000000</v>
      </c>
      <c r="W53" s="85">
        <v>5000000</v>
      </c>
      <c r="X53" s="85">
        <v>5000000</v>
      </c>
      <c r="Y53" s="28">
        <f t="shared" ref="Y53:Y61" si="29">J53+W53-X53</f>
        <v>0</v>
      </c>
      <c r="Z53" s="27">
        <v>10000000</v>
      </c>
      <c r="AA53" s="85"/>
      <c r="AB53" s="28">
        <f t="shared" ref="AB53:AB61" si="30">J53+Z53-AA53</f>
        <v>10000000</v>
      </c>
      <c r="AC53" s="27">
        <v>10000000</v>
      </c>
      <c r="AD53" s="85">
        <v>10000000</v>
      </c>
      <c r="AE53" s="28">
        <f t="shared" ref="AE53:AE66" si="31">J53+AC53-AD53</f>
        <v>0</v>
      </c>
      <c r="AF53" s="27">
        <v>10000000</v>
      </c>
      <c r="AG53" s="85">
        <v>10000000</v>
      </c>
      <c r="AH53" s="28">
        <f t="shared" ref="AH53:AH61" si="32">J53+AF53-AG53</f>
        <v>0</v>
      </c>
    </row>
    <row r="54" spans="1:34" x14ac:dyDescent="0.25">
      <c r="A54" s="107">
        <v>44182</v>
      </c>
      <c r="B54" s="24" t="s">
        <v>18</v>
      </c>
      <c r="C54" s="24">
        <v>390</v>
      </c>
      <c r="D54" s="24" t="s">
        <v>84</v>
      </c>
      <c r="E54" s="24" t="s">
        <v>144</v>
      </c>
      <c r="F54" s="30">
        <v>4.2999999999999997E-2</v>
      </c>
      <c r="G54" s="31">
        <v>123</v>
      </c>
      <c r="H54" s="29">
        <v>44305</v>
      </c>
      <c r="I54" s="108">
        <v>16493.150000000001</v>
      </c>
      <c r="J54" s="85"/>
      <c r="K54" s="27"/>
      <c r="L54" s="85"/>
      <c r="M54" s="28"/>
      <c r="N54" s="85">
        <v>5000000</v>
      </c>
      <c r="O54" s="85"/>
      <c r="P54" s="28">
        <f t="shared" si="26"/>
        <v>5000000</v>
      </c>
      <c r="Q54" s="85">
        <v>5000000</v>
      </c>
      <c r="R54" s="85"/>
      <c r="S54" s="28">
        <f t="shared" si="27"/>
        <v>5000000</v>
      </c>
      <c r="T54" s="85">
        <v>5000000</v>
      </c>
      <c r="U54" s="85"/>
      <c r="V54" s="28">
        <f t="shared" si="28"/>
        <v>5000000</v>
      </c>
      <c r="W54" s="85">
        <v>5000000</v>
      </c>
      <c r="X54" s="85">
        <v>5000000</v>
      </c>
      <c r="Y54" s="28">
        <f t="shared" si="29"/>
        <v>0</v>
      </c>
      <c r="Z54" s="27">
        <v>5000000</v>
      </c>
      <c r="AA54" s="85"/>
      <c r="AB54" s="28">
        <f t="shared" si="30"/>
        <v>5000000</v>
      </c>
      <c r="AC54" s="27">
        <v>5000000</v>
      </c>
      <c r="AD54" s="85"/>
      <c r="AE54" s="28">
        <f t="shared" si="31"/>
        <v>5000000</v>
      </c>
      <c r="AF54" s="27">
        <v>5000000</v>
      </c>
      <c r="AG54" s="85"/>
      <c r="AH54" s="28">
        <f t="shared" si="32"/>
        <v>5000000</v>
      </c>
    </row>
    <row r="55" spans="1:34" x14ac:dyDescent="0.25">
      <c r="A55" s="107">
        <v>44182</v>
      </c>
      <c r="B55" s="24" t="s">
        <v>43</v>
      </c>
      <c r="C55" s="24">
        <v>391</v>
      </c>
      <c r="D55" s="24" t="s">
        <v>84</v>
      </c>
      <c r="E55" s="24" t="s">
        <v>145</v>
      </c>
      <c r="F55" s="32">
        <v>4.5499999999999999E-2</v>
      </c>
      <c r="G55" s="31">
        <v>123</v>
      </c>
      <c r="H55" s="29">
        <v>44305</v>
      </c>
      <c r="I55" s="108">
        <v>17452.05</v>
      </c>
      <c r="J55" s="85"/>
      <c r="K55" s="27"/>
      <c r="L55" s="85"/>
      <c r="M55" s="28"/>
      <c r="N55" s="85">
        <v>5000000</v>
      </c>
      <c r="O55" s="85"/>
      <c r="P55" s="28">
        <f t="shared" si="26"/>
        <v>5000000</v>
      </c>
      <c r="Q55" s="85">
        <v>5000000</v>
      </c>
      <c r="R55" s="85"/>
      <c r="S55" s="28">
        <f t="shared" si="27"/>
        <v>5000000</v>
      </c>
      <c r="T55" s="85">
        <v>5000000</v>
      </c>
      <c r="U55" s="85"/>
      <c r="V55" s="28">
        <f t="shared" si="28"/>
        <v>5000000</v>
      </c>
      <c r="W55" s="85">
        <v>5000000</v>
      </c>
      <c r="X55" s="85">
        <v>5000000</v>
      </c>
      <c r="Y55" s="28">
        <f t="shared" si="29"/>
        <v>0</v>
      </c>
      <c r="Z55" s="27">
        <v>5000000</v>
      </c>
      <c r="AA55" s="85"/>
      <c r="AB55" s="28">
        <f t="shared" si="30"/>
        <v>5000000</v>
      </c>
      <c r="AC55" s="27">
        <v>5000000</v>
      </c>
      <c r="AD55" s="85"/>
      <c r="AE55" s="28">
        <f t="shared" si="31"/>
        <v>5000000</v>
      </c>
      <c r="AF55" s="27">
        <v>5000000</v>
      </c>
      <c r="AG55" s="85"/>
      <c r="AH55" s="28">
        <f t="shared" si="32"/>
        <v>5000000</v>
      </c>
    </row>
    <row r="56" spans="1:34" x14ac:dyDescent="0.25">
      <c r="A56" s="107">
        <v>44182</v>
      </c>
      <c r="B56" s="24" t="s">
        <v>18</v>
      </c>
      <c r="C56" s="24">
        <v>392</v>
      </c>
      <c r="D56" s="24" t="s">
        <v>84</v>
      </c>
      <c r="E56" s="24" t="s">
        <v>146</v>
      </c>
      <c r="F56" s="30">
        <v>4.3999999999999997E-2</v>
      </c>
      <c r="G56" s="31">
        <v>151</v>
      </c>
      <c r="H56" s="29">
        <v>44333</v>
      </c>
      <c r="I56" s="108">
        <v>16876.71</v>
      </c>
      <c r="J56" s="85"/>
      <c r="K56" s="27"/>
      <c r="L56" s="85"/>
      <c r="M56" s="28"/>
      <c r="N56" s="85">
        <v>5000000</v>
      </c>
      <c r="O56" s="85"/>
      <c r="P56" s="28">
        <f t="shared" si="26"/>
        <v>5000000</v>
      </c>
      <c r="Q56" s="85">
        <v>5000000</v>
      </c>
      <c r="R56" s="85"/>
      <c r="S56" s="28">
        <f t="shared" si="27"/>
        <v>5000000</v>
      </c>
      <c r="T56" s="85">
        <v>5000000</v>
      </c>
      <c r="U56" s="85"/>
      <c r="V56" s="28">
        <f t="shared" si="28"/>
        <v>5000000</v>
      </c>
      <c r="W56" s="85">
        <v>5000000</v>
      </c>
      <c r="X56" s="85"/>
      <c r="Y56" s="28">
        <f t="shared" si="29"/>
        <v>5000000</v>
      </c>
      <c r="Z56" s="27">
        <v>5000000</v>
      </c>
      <c r="AA56" s="85"/>
      <c r="AB56" s="28">
        <f t="shared" si="30"/>
        <v>5000000</v>
      </c>
      <c r="AC56" s="27">
        <v>5000000</v>
      </c>
      <c r="AD56" s="85"/>
      <c r="AE56" s="28">
        <f t="shared" si="31"/>
        <v>5000000</v>
      </c>
      <c r="AF56" s="27">
        <v>5000000</v>
      </c>
      <c r="AG56" s="85"/>
      <c r="AH56" s="28">
        <f t="shared" si="32"/>
        <v>5000000</v>
      </c>
    </row>
    <row r="57" spans="1:34" x14ac:dyDescent="0.25">
      <c r="A57" s="107">
        <v>44182</v>
      </c>
      <c r="B57" s="24" t="s">
        <v>43</v>
      </c>
      <c r="C57" s="24">
        <v>393</v>
      </c>
      <c r="D57" s="24" t="s">
        <v>84</v>
      </c>
      <c r="E57" s="24" t="s">
        <v>147</v>
      </c>
      <c r="F57" s="32">
        <v>4.6249999999999999E-2</v>
      </c>
      <c r="G57" s="31">
        <v>151</v>
      </c>
      <c r="H57" s="29">
        <v>44333</v>
      </c>
      <c r="I57" s="108">
        <v>17739.73</v>
      </c>
      <c r="J57" s="85"/>
      <c r="K57" s="27"/>
      <c r="L57" s="85"/>
      <c r="M57" s="28"/>
      <c r="N57" s="85">
        <v>5000000</v>
      </c>
      <c r="O57" s="85"/>
      <c r="P57" s="28">
        <f t="shared" si="26"/>
        <v>5000000</v>
      </c>
      <c r="Q57" s="85">
        <v>5000000</v>
      </c>
      <c r="R57" s="85"/>
      <c r="S57" s="28">
        <f t="shared" si="27"/>
        <v>5000000</v>
      </c>
      <c r="T57" s="85">
        <v>5000000</v>
      </c>
      <c r="U57" s="85"/>
      <c r="V57" s="28">
        <f t="shared" si="28"/>
        <v>5000000</v>
      </c>
      <c r="W57" s="85">
        <v>5000000</v>
      </c>
      <c r="X57" s="85"/>
      <c r="Y57" s="28">
        <f t="shared" si="29"/>
        <v>5000000</v>
      </c>
      <c r="Z57" s="27">
        <v>5000000</v>
      </c>
      <c r="AA57" s="85"/>
      <c r="AB57" s="28">
        <f t="shared" si="30"/>
        <v>5000000</v>
      </c>
      <c r="AC57" s="27">
        <v>5000000</v>
      </c>
      <c r="AD57" s="85"/>
      <c r="AE57" s="28">
        <f t="shared" si="31"/>
        <v>5000000</v>
      </c>
      <c r="AF57" s="27">
        <v>5000000</v>
      </c>
      <c r="AG57" s="85"/>
      <c r="AH57" s="28">
        <f t="shared" si="32"/>
        <v>5000000</v>
      </c>
    </row>
    <row r="58" spans="1:34" x14ac:dyDescent="0.25">
      <c r="A58" s="107">
        <v>44182</v>
      </c>
      <c r="B58" s="24" t="s">
        <v>18</v>
      </c>
      <c r="C58" s="24">
        <v>394</v>
      </c>
      <c r="D58" s="24" t="s">
        <v>84</v>
      </c>
      <c r="E58" s="24" t="s">
        <v>148</v>
      </c>
      <c r="F58" s="30">
        <v>4.4499999999999998E-2</v>
      </c>
      <c r="G58" s="31">
        <v>182</v>
      </c>
      <c r="H58" s="29">
        <v>44364</v>
      </c>
      <c r="I58" s="108">
        <v>17068.490000000002</v>
      </c>
      <c r="J58" s="85"/>
      <c r="K58" s="27"/>
      <c r="L58" s="85"/>
      <c r="M58" s="28"/>
      <c r="N58" s="85">
        <v>5000000</v>
      </c>
      <c r="O58" s="85"/>
      <c r="P58" s="28">
        <f t="shared" si="26"/>
        <v>5000000</v>
      </c>
      <c r="Q58" s="85">
        <v>5000000</v>
      </c>
      <c r="R58" s="85"/>
      <c r="S58" s="28">
        <f t="shared" si="27"/>
        <v>5000000</v>
      </c>
      <c r="T58" s="85">
        <v>5000000</v>
      </c>
      <c r="U58" s="85"/>
      <c r="V58" s="28">
        <f t="shared" si="28"/>
        <v>5000000</v>
      </c>
      <c r="W58" s="85">
        <v>5000000</v>
      </c>
      <c r="X58" s="85"/>
      <c r="Y58" s="28">
        <f t="shared" si="29"/>
        <v>5000000</v>
      </c>
      <c r="Z58" s="27">
        <v>5000000</v>
      </c>
      <c r="AA58" s="85"/>
      <c r="AB58" s="28">
        <f t="shared" si="30"/>
        <v>5000000</v>
      </c>
      <c r="AC58" s="27">
        <v>5000000</v>
      </c>
      <c r="AD58" s="85"/>
      <c r="AE58" s="28">
        <f t="shared" si="31"/>
        <v>5000000</v>
      </c>
      <c r="AF58" s="27">
        <v>5000000</v>
      </c>
      <c r="AG58" s="85"/>
      <c r="AH58" s="28">
        <f t="shared" si="32"/>
        <v>5000000</v>
      </c>
    </row>
    <row r="59" spans="1:34" x14ac:dyDescent="0.25">
      <c r="A59" s="107">
        <v>44182</v>
      </c>
      <c r="B59" s="24" t="s">
        <v>43</v>
      </c>
      <c r="C59" s="24">
        <v>395</v>
      </c>
      <c r="D59" s="24" t="s">
        <v>84</v>
      </c>
      <c r="E59" s="24" t="s">
        <v>149</v>
      </c>
      <c r="F59" s="32">
        <v>4.7E-2</v>
      </c>
      <c r="G59" s="31">
        <v>182</v>
      </c>
      <c r="H59" s="29">
        <v>44364</v>
      </c>
      <c r="I59" s="108">
        <v>18027.400000000001</v>
      </c>
      <c r="J59" s="85"/>
      <c r="K59" s="27"/>
      <c r="L59" s="85"/>
      <c r="M59" s="28"/>
      <c r="N59" s="85">
        <v>5000000</v>
      </c>
      <c r="O59" s="85"/>
      <c r="P59" s="28">
        <f t="shared" si="26"/>
        <v>5000000</v>
      </c>
      <c r="Q59" s="85">
        <v>5000000</v>
      </c>
      <c r="R59" s="85"/>
      <c r="S59" s="28">
        <f t="shared" si="27"/>
        <v>5000000</v>
      </c>
      <c r="T59" s="85">
        <v>5000000</v>
      </c>
      <c r="U59" s="85"/>
      <c r="V59" s="28">
        <f t="shared" si="28"/>
        <v>5000000</v>
      </c>
      <c r="W59" s="85">
        <v>5000000</v>
      </c>
      <c r="X59" s="85"/>
      <c r="Y59" s="28">
        <f t="shared" si="29"/>
        <v>5000000</v>
      </c>
      <c r="Z59" s="27">
        <v>5000000</v>
      </c>
      <c r="AA59" s="85"/>
      <c r="AB59" s="28">
        <f t="shared" si="30"/>
        <v>5000000</v>
      </c>
      <c r="AC59" s="27">
        <v>5000000</v>
      </c>
      <c r="AD59" s="85"/>
      <c r="AE59" s="28">
        <f t="shared" si="31"/>
        <v>5000000</v>
      </c>
      <c r="AF59" s="27">
        <v>5000000</v>
      </c>
      <c r="AG59" s="85"/>
      <c r="AH59" s="28">
        <f t="shared" si="32"/>
        <v>5000000</v>
      </c>
    </row>
    <row r="60" spans="1:34" x14ac:dyDescent="0.25">
      <c r="A60" s="107">
        <v>44182</v>
      </c>
      <c r="B60" s="24" t="s">
        <v>18</v>
      </c>
      <c r="C60" s="24">
        <v>396</v>
      </c>
      <c r="D60" s="24" t="s">
        <v>84</v>
      </c>
      <c r="E60" s="24" t="s">
        <v>150</v>
      </c>
      <c r="F60" s="30">
        <v>4.4999999999999998E-2</v>
      </c>
      <c r="G60" s="31">
        <v>214</v>
      </c>
      <c r="H60" s="29">
        <v>44396</v>
      </c>
      <c r="I60" s="108">
        <v>17260.27</v>
      </c>
      <c r="J60" s="85"/>
      <c r="K60" s="27"/>
      <c r="L60" s="85"/>
      <c r="M60" s="28"/>
      <c r="N60" s="85">
        <v>5000000</v>
      </c>
      <c r="O60" s="85"/>
      <c r="P60" s="28">
        <f t="shared" si="26"/>
        <v>5000000</v>
      </c>
      <c r="Q60" s="85">
        <v>5000000</v>
      </c>
      <c r="R60" s="85"/>
      <c r="S60" s="28">
        <f t="shared" si="27"/>
        <v>5000000</v>
      </c>
      <c r="T60" s="85">
        <v>5000000</v>
      </c>
      <c r="U60" s="85"/>
      <c r="V60" s="28">
        <f t="shared" si="28"/>
        <v>5000000</v>
      </c>
      <c r="W60" s="85">
        <v>5000000</v>
      </c>
      <c r="X60" s="85"/>
      <c r="Y60" s="28">
        <f t="shared" si="29"/>
        <v>5000000</v>
      </c>
      <c r="Z60" s="27">
        <v>5000000</v>
      </c>
      <c r="AA60" s="85"/>
      <c r="AB60" s="28">
        <f t="shared" si="30"/>
        <v>5000000</v>
      </c>
      <c r="AC60" s="27">
        <v>5000000</v>
      </c>
      <c r="AD60" s="85"/>
      <c r="AE60" s="28">
        <f t="shared" si="31"/>
        <v>5000000</v>
      </c>
      <c r="AF60" s="27">
        <v>5000000</v>
      </c>
      <c r="AG60" s="85"/>
      <c r="AH60" s="28">
        <f t="shared" si="32"/>
        <v>5000000</v>
      </c>
    </row>
    <row r="61" spans="1:34" x14ac:dyDescent="0.25">
      <c r="A61" s="107">
        <v>44182</v>
      </c>
      <c r="B61" s="24" t="s">
        <v>43</v>
      </c>
      <c r="C61" s="24">
        <v>397</v>
      </c>
      <c r="D61" s="24" t="s">
        <v>84</v>
      </c>
      <c r="E61" s="24" t="s">
        <v>151</v>
      </c>
      <c r="F61" s="32">
        <v>4.7500000000000001E-2</v>
      </c>
      <c r="G61" s="31">
        <v>214</v>
      </c>
      <c r="H61" s="29">
        <v>44396</v>
      </c>
      <c r="I61" s="108">
        <v>18219.18</v>
      </c>
      <c r="J61" s="85"/>
      <c r="K61" s="27"/>
      <c r="L61" s="85"/>
      <c r="M61" s="28"/>
      <c r="N61" s="85">
        <v>5000000</v>
      </c>
      <c r="O61" s="85"/>
      <c r="P61" s="28">
        <f t="shared" si="26"/>
        <v>5000000</v>
      </c>
      <c r="Q61" s="85">
        <v>5000000</v>
      </c>
      <c r="R61" s="85"/>
      <c r="S61" s="28">
        <f t="shared" si="27"/>
        <v>5000000</v>
      </c>
      <c r="T61" s="85">
        <v>5000000</v>
      </c>
      <c r="U61" s="85"/>
      <c r="V61" s="28">
        <f t="shared" si="28"/>
        <v>5000000</v>
      </c>
      <c r="W61" s="85">
        <v>5000000</v>
      </c>
      <c r="X61" s="85"/>
      <c r="Y61" s="28">
        <f t="shared" si="29"/>
        <v>5000000</v>
      </c>
      <c r="Z61" s="27">
        <v>5000000</v>
      </c>
      <c r="AA61" s="85"/>
      <c r="AB61" s="28">
        <f t="shared" si="30"/>
        <v>5000000</v>
      </c>
      <c r="AC61" s="27">
        <v>5000000</v>
      </c>
      <c r="AD61" s="85"/>
      <c r="AE61" s="28">
        <f t="shared" si="31"/>
        <v>5000000</v>
      </c>
      <c r="AF61" s="27">
        <v>5000000</v>
      </c>
      <c r="AG61" s="85"/>
      <c r="AH61" s="28">
        <f t="shared" si="32"/>
        <v>5000000</v>
      </c>
    </row>
    <row r="62" spans="1:34" x14ac:dyDescent="0.25">
      <c r="A62" s="79"/>
      <c r="B62" s="80"/>
      <c r="C62" s="80"/>
      <c r="D62" s="80"/>
      <c r="E62" s="80"/>
      <c r="F62" s="81"/>
      <c r="G62" s="82"/>
      <c r="H62" s="83"/>
      <c r="I62" s="84"/>
      <c r="J62" s="85"/>
      <c r="K62" s="86"/>
      <c r="L62" s="85"/>
      <c r="M62" s="87"/>
      <c r="N62" s="86"/>
      <c r="O62" s="85"/>
      <c r="P62" s="87"/>
      <c r="Q62" s="86"/>
      <c r="R62" s="85"/>
      <c r="S62" s="87"/>
      <c r="T62" s="86"/>
      <c r="U62" s="85"/>
      <c r="V62" s="87"/>
      <c r="W62" s="86"/>
      <c r="X62" s="85"/>
      <c r="Y62" s="87"/>
      <c r="Z62" s="86"/>
      <c r="AA62" s="85"/>
      <c r="AB62" s="87"/>
      <c r="AC62" s="86"/>
      <c r="AD62" s="85"/>
      <c r="AE62" s="87"/>
      <c r="AF62" s="86"/>
      <c r="AG62" s="85"/>
      <c r="AH62" s="87"/>
    </row>
    <row r="63" spans="1:34" x14ac:dyDescent="0.25">
      <c r="A63" s="107">
        <v>44222</v>
      </c>
      <c r="B63" s="24" t="s">
        <v>18</v>
      </c>
      <c r="C63" s="24">
        <v>398</v>
      </c>
      <c r="D63" s="24" t="s">
        <v>84</v>
      </c>
      <c r="E63" s="24" t="s">
        <v>154</v>
      </c>
      <c r="F63" s="30">
        <v>4.5499999999999999E-2</v>
      </c>
      <c r="G63" s="31">
        <v>181</v>
      </c>
      <c r="H63" s="29">
        <v>44403</v>
      </c>
      <c r="I63" s="84">
        <v>17452.05</v>
      </c>
      <c r="J63" s="85"/>
      <c r="K63" s="86"/>
      <c r="L63" s="85"/>
      <c r="M63" s="87"/>
      <c r="N63" s="86"/>
      <c r="O63" s="85"/>
      <c r="P63" s="87"/>
      <c r="Q63" s="86"/>
      <c r="R63" s="85"/>
      <c r="S63" s="87"/>
      <c r="T63" s="86"/>
      <c r="U63" s="85"/>
      <c r="V63" s="87"/>
      <c r="W63" s="86"/>
      <c r="X63" s="85"/>
      <c r="Y63" s="87"/>
      <c r="Z63" s="86"/>
      <c r="AA63" s="85"/>
      <c r="AB63" s="87"/>
      <c r="AC63" s="27">
        <v>5000000</v>
      </c>
      <c r="AD63" s="85"/>
      <c r="AE63" s="28">
        <f t="shared" si="31"/>
        <v>5000000</v>
      </c>
      <c r="AF63" s="27">
        <v>5000000</v>
      </c>
      <c r="AG63" s="85"/>
      <c r="AH63" s="28">
        <f t="shared" ref="AH63:AH66" si="33">J63+AF63-AG63</f>
        <v>5000000</v>
      </c>
    </row>
    <row r="64" spans="1:34" x14ac:dyDescent="0.25">
      <c r="A64" s="107">
        <v>44222</v>
      </c>
      <c r="B64" s="24" t="s">
        <v>42</v>
      </c>
      <c r="C64" s="24">
        <v>399</v>
      </c>
      <c r="D64" s="24" t="s">
        <v>84</v>
      </c>
      <c r="E64" s="24">
        <v>2079605435</v>
      </c>
      <c r="F64" s="30">
        <v>4.3499999999999997E-2</v>
      </c>
      <c r="G64" s="31">
        <v>212</v>
      </c>
      <c r="H64" s="29">
        <v>44434</v>
      </c>
      <c r="I64" s="84">
        <v>16684.93</v>
      </c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87"/>
      <c r="W64" s="86"/>
      <c r="X64" s="85"/>
      <c r="Y64" s="87"/>
      <c r="Z64" s="86"/>
      <c r="AA64" s="85"/>
      <c r="AB64" s="87"/>
      <c r="AC64" s="27">
        <v>5000000</v>
      </c>
      <c r="AD64" s="85"/>
      <c r="AE64" s="28">
        <f t="shared" si="31"/>
        <v>5000000</v>
      </c>
      <c r="AF64" s="27">
        <v>5000000</v>
      </c>
      <c r="AG64" s="85"/>
      <c r="AH64" s="28">
        <f t="shared" si="33"/>
        <v>5000000</v>
      </c>
    </row>
    <row r="65" spans="1:34" x14ac:dyDescent="0.25">
      <c r="A65" s="107">
        <v>44222</v>
      </c>
      <c r="B65" s="24" t="s">
        <v>43</v>
      </c>
      <c r="C65" s="24">
        <v>400</v>
      </c>
      <c r="D65" s="24" t="s">
        <v>84</v>
      </c>
      <c r="E65" s="24" t="s">
        <v>155</v>
      </c>
      <c r="F65" s="32">
        <v>4.5249999999999999E-2</v>
      </c>
      <c r="G65" s="31">
        <v>212</v>
      </c>
      <c r="H65" s="29">
        <v>44434</v>
      </c>
      <c r="I65" s="84">
        <v>17356.16</v>
      </c>
      <c r="J65" s="85"/>
      <c r="K65" s="86"/>
      <c r="L65" s="85"/>
      <c r="M65" s="87"/>
      <c r="N65" s="86"/>
      <c r="O65" s="85"/>
      <c r="P65" s="87"/>
      <c r="Q65" s="86"/>
      <c r="R65" s="85"/>
      <c r="S65" s="87"/>
      <c r="T65" s="86"/>
      <c r="U65" s="85"/>
      <c r="V65" s="87"/>
      <c r="W65" s="86"/>
      <c r="X65" s="85"/>
      <c r="Y65" s="87"/>
      <c r="Z65" s="86"/>
      <c r="AA65" s="85"/>
      <c r="AB65" s="87"/>
      <c r="AC65" s="27">
        <v>5000000</v>
      </c>
      <c r="AD65" s="85"/>
      <c r="AE65" s="28">
        <f t="shared" si="31"/>
        <v>5000000</v>
      </c>
      <c r="AF65" s="27">
        <v>5000000</v>
      </c>
      <c r="AG65" s="85"/>
      <c r="AH65" s="28">
        <f t="shared" si="33"/>
        <v>5000000</v>
      </c>
    </row>
    <row r="66" spans="1:34" x14ac:dyDescent="0.25">
      <c r="A66" s="107">
        <v>44222</v>
      </c>
      <c r="B66" s="24" t="s">
        <v>18</v>
      </c>
      <c r="C66" s="24">
        <v>401</v>
      </c>
      <c r="D66" s="24" t="s">
        <v>84</v>
      </c>
      <c r="E66" s="24" t="s">
        <v>156</v>
      </c>
      <c r="F66" s="30">
        <v>4.65E-2</v>
      </c>
      <c r="G66" s="31">
        <v>244</v>
      </c>
      <c r="H66" s="29">
        <v>44466</v>
      </c>
      <c r="I66" s="84">
        <v>17835.62</v>
      </c>
      <c r="J66" s="85"/>
      <c r="K66" s="86"/>
      <c r="L66" s="85"/>
      <c r="M66" s="87"/>
      <c r="N66" s="86"/>
      <c r="O66" s="85"/>
      <c r="P66" s="87"/>
      <c r="Q66" s="86"/>
      <c r="R66" s="85"/>
      <c r="S66" s="87"/>
      <c r="T66" s="86"/>
      <c r="U66" s="85"/>
      <c r="V66" s="87"/>
      <c r="W66" s="86"/>
      <c r="X66" s="85"/>
      <c r="Y66" s="87"/>
      <c r="Z66" s="86"/>
      <c r="AA66" s="85"/>
      <c r="AB66" s="87"/>
      <c r="AC66" s="27">
        <v>5000000</v>
      </c>
      <c r="AD66" s="85"/>
      <c r="AE66" s="28">
        <f t="shared" si="31"/>
        <v>5000000</v>
      </c>
      <c r="AF66" s="27">
        <v>5000000</v>
      </c>
      <c r="AG66" s="85"/>
      <c r="AH66" s="28">
        <f t="shared" si="33"/>
        <v>5000000</v>
      </c>
    </row>
    <row r="67" spans="1:34" x14ac:dyDescent="0.25">
      <c r="A67" s="79"/>
      <c r="B67" s="80"/>
      <c r="C67" s="80"/>
      <c r="D67" s="80"/>
      <c r="E67" s="80"/>
      <c r="F67" s="81"/>
      <c r="G67" s="82"/>
      <c r="H67" s="83"/>
      <c r="I67" s="84"/>
      <c r="J67" s="85"/>
      <c r="K67" s="86"/>
      <c r="L67" s="85"/>
      <c r="M67" s="87"/>
      <c r="N67" s="86"/>
      <c r="O67" s="85"/>
      <c r="P67" s="87"/>
      <c r="Q67" s="86"/>
      <c r="R67" s="85"/>
      <c r="S67" s="87"/>
      <c r="T67" s="86"/>
      <c r="U67" s="85"/>
      <c r="V67" s="87"/>
      <c r="W67" s="86"/>
      <c r="X67" s="85"/>
      <c r="Y67" s="87"/>
      <c r="Z67" s="86"/>
      <c r="AA67" s="85"/>
      <c r="AB67" s="87"/>
      <c r="AC67" s="86"/>
      <c r="AD67" s="85"/>
      <c r="AE67" s="87"/>
      <c r="AF67" s="86"/>
      <c r="AG67" s="85"/>
      <c r="AH67" s="87"/>
    </row>
    <row r="68" spans="1:34" x14ac:dyDescent="0.25">
      <c r="A68" s="107">
        <v>44250</v>
      </c>
      <c r="B68" s="24" t="s">
        <v>42</v>
      </c>
      <c r="C68" s="24">
        <v>402</v>
      </c>
      <c r="D68" s="24" t="s">
        <v>84</v>
      </c>
      <c r="E68" s="24">
        <v>2079654997</v>
      </c>
      <c r="F68" s="30">
        <v>4.48E-2</v>
      </c>
      <c r="G68" s="31">
        <v>212</v>
      </c>
      <c r="H68" s="29">
        <v>44462</v>
      </c>
      <c r="I68" s="84">
        <v>3682.19</v>
      </c>
      <c r="J68" s="85"/>
      <c r="K68" s="86"/>
      <c r="L68" s="85"/>
      <c r="M68" s="87"/>
      <c r="N68" s="86"/>
      <c r="O68" s="85"/>
      <c r="P68" s="87"/>
      <c r="Q68" s="86"/>
      <c r="R68" s="85"/>
      <c r="S68" s="87"/>
      <c r="T68" s="86"/>
      <c r="U68" s="85"/>
      <c r="V68" s="87"/>
      <c r="W68" s="86"/>
      <c r="X68" s="85"/>
      <c r="Y68" s="87"/>
      <c r="Z68" s="86"/>
      <c r="AA68" s="85"/>
      <c r="AB68" s="87"/>
      <c r="AC68" s="27">
        <v>5000000</v>
      </c>
      <c r="AD68" s="85"/>
      <c r="AE68" s="28">
        <f t="shared" ref="AE68:AE70" si="34">J68+AC68-AD68</f>
        <v>5000000</v>
      </c>
      <c r="AF68" s="27">
        <v>5000000</v>
      </c>
      <c r="AG68" s="85"/>
      <c r="AH68" s="28">
        <f t="shared" ref="AH68:AH70" si="35">J68+AF68-AG68</f>
        <v>5000000</v>
      </c>
    </row>
    <row r="69" spans="1:34" x14ac:dyDescent="0.25">
      <c r="A69" s="107">
        <v>44250</v>
      </c>
      <c r="B69" s="24" t="s">
        <v>18</v>
      </c>
      <c r="C69" s="24">
        <v>403</v>
      </c>
      <c r="D69" s="24" t="s">
        <v>84</v>
      </c>
      <c r="E69" s="24" t="s">
        <v>159</v>
      </c>
      <c r="F69" s="30">
        <v>4.65E-2</v>
      </c>
      <c r="G69" s="31">
        <v>212</v>
      </c>
      <c r="H69" s="29">
        <v>44462</v>
      </c>
      <c r="I69" s="84">
        <v>3821.92</v>
      </c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87"/>
      <c r="W69" s="86"/>
      <c r="X69" s="85"/>
      <c r="Y69" s="87"/>
      <c r="Z69" s="86"/>
      <c r="AA69" s="85"/>
      <c r="AB69" s="87"/>
      <c r="AC69" s="27">
        <v>5000000</v>
      </c>
      <c r="AD69" s="85"/>
      <c r="AE69" s="28">
        <f t="shared" si="34"/>
        <v>5000000</v>
      </c>
      <c r="AF69" s="27">
        <v>5000000</v>
      </c>
      <c r="AG69" s="85"/>
      <c r="AH69" s="28">
        <f t="shared" si="35"/>
        <v>5000000</v>
      </c>
    </row>
    <row r="70" spans="1:34" x14ac:dyDescent="0.25">
      <c r="A70" s="107">
        <v>44250</v>
      </c>
      <c r="B70" s="24" t="s">
        <v>18</v>
      </c>
      <c r="C70" s="24">
        <v>404</v>
      </c>
      <c r="D70" s="24" t="s">
        <v>84</v>
      </c>
      <c r="E70" s="24" t="s">
        <v>160</v>
      </c>
      <c r="F70" s="30">
        <v>4.7E-2</v>
      </c>
      <c r="G70" s="31">
        <v>244</v>
      </c>
      <c r="H70" s="29">
        <v>44494</v>
      </c>
      <c r="I70" s="84">
        <v>3863.01</v>
      </c>
      <c r="J70" s="85"/>
      <c r="K70" s="86"/>
      <c r="L70" s="85"/>
      <c r="M70" s="87"/>
      <c r="N70" s="86"/>
      <c r="O70" s="85"/>
      <c r="P70" s="87"/>
      <c r="Q70" s="86"/>
      <c r="R70" s="85"/>
      <c r="S70" s="87"/>
      <c r="T70" s="86"/>
      <c r="U70" s="85"/>
      <c r="V70" s="87"/>
      <c r="W70" s="86"/>
      <c r="X70" s="85"/>
      <c r="Y70" s="87"/>
      <c r="Z70" s="86"/>
      <c r="AA70" s="85"/>
      <c r="AB70" s="87"/>
      <c r="AC70" s="27">
        <v>5000000</v>
      </c>
      <c r="AD70" s="85"/>
      <c r="AE70" s="28">
        <f t="shared" si="34"/>
        <v>5000000</v>
      </c>
      <c r="AF70" s="27">
        <v>5000000</v>
      </c>
      <c r="AG70" s="85"/>
      <c r="AH70" s="28">
        <f t="shared" si="35"/>
        <v>5000000</v>
      </c>
    </row>
    <row r="71" spans="1:34" ht="15.75" thickBot="1" x14ac:dyDescent="0.3">
      <c r="A71" s="79"/>
      <c r="B71" s="80"/>
      <c r="C71" s="80"/>
      <c r="D71" s="80"/>
      <c r="E71" s="80"/>
      <c r="F71" s="81"/>
      <c r="G71" s="82"/>
      <c r="H71" s="83"/>
      <c r="I71" s="84"/>
      <c r="J71" s="85"/>
      <c r="K71" s="86"/>
      <c r="L71" s="85"/>
      <c r="M71" s="87"/>
      <c r="N71" s="86"/>
      <c r="O71" s="85"/>
      <c r="P71" s="87"/>
      <c r="Q71" s="86"/>
      <c r="R71" s="85"/>
      <c r="S71" s="87"/>
      <c r="T71" s="86"/>
      <c r="U71" s="85"/>
      <c r="V71" s="87"/>
      <c r="W71" s="86"/>
      <c r="X71" s="85"/>
      <c r="Y71" s="87"/>
      <c r="Z71" s="86"/>
      <c r="AA71" s="85"/>
      <c r="AB71" s="87"/>
      <c r="AC71" s="86"/>
      <c r="AD71" s="85"/>
      <c r="AE71" s="87"/>
      <c r="AF71" s="86"/>
      <c r="AG71" s="85"/>
      <c r="AH71" s="87"/>
    </row>
    <row r="72" spans="1:34" ht="15.75" thickBot="1" x14ac:dyDescent="0.3">
      <c r="A72" s="88" t="s">
        <v>19</v>
      </c>
      <c r="B72" s="89" t="s">
        <v>17</v>
      </c>
      <c r="C72" s="89"/>
      <c r="D72" s="89"/>
      <c r="E72" s="89"/>
      <c r="F72" s="90"/>
      <c r="G72" s="91"/>
      <c r="H72" s="92" t="s">
        <v>17</v>
      </c>
      <c r="I72" s="93">
        <f t="shared" ref="I72:AH72" si="36">SUM(I5:I71)</f>
        <v>497715.04000000004</v>
      </c>
      <c r="J72" s="94">
        <f t="shared" si="36"/>
        <v>15000000</v>
      </c>
      <c r="K72" s="94">
        <f t="shared" si="36"/>
        <v>90000000</v>
      </c>
      <c r="L72" s="94">
        <f t="shared" si="36"/>
        <v>10000000</v>
      </c>
      <c r="M72" s="95">
        <f t="shared" si="36"/>
        <v>95000000</v>
      </c>
      <c r="N72" s="94">
        <f t="shared" si="36"/>
        <v>185000000</v>
      </c>
      <c r="O72" s="94">
        <f t="shared" si="36"/>
        <v>35000000</v>
      </c>
      <c r="P72" s="95">
        <f t="shared" si="36"/>
        <v>165000000</v>
      </c>
      <c r="Q72" s="94">
        <f t="shared" si="36"/>
        <v>185000000</v>
      </c>
      <c r="R72" s="94">
        <f t="shared" si="36"/>
        <v>75000000</v>
      </c>
      <c r="S72" s="95">
        <f t="shared" si="36"/>
        <v>125000000</v>
      </c>
      <c r="T72" s="94">
        <f t="shared" si="36"/>
        <v>265000000</v>
      </c>
      <c r="U72" s="94">
        <f t="shared" si="36"/>
        <v>85000000</v>
      </c>
      <c r="V72" s="95">
        <f t="shared" si="36"/>
        <v>195000000</v>
      </c>
      <c r="W72" s="94">
        <f t="shared" si="36"/>
        <v>265000000</v>
      </c>
      <c r="X72" s="94">
        <f t="shared" si="36"/>
        <v>125000000</v>
      </c>
      <c r="Y72" s="95">
        <f t="shared" si="36"/>
        <v>155000000</v>
      </c>
      <c r="Z72" s="94">
        <f t="shared" si="36"/>
        <v>270000000</v>
      </c>
      <c r="AA72" s="94">
        <f t="shared" si="36"/>
        <v>130000000</v>
      </c>
      <c r="AB72" s="95">
        <f t="shared" si="36"/>
        <v>155000000</v>
      </c>
      <c r="AC72" s="94">
        <f t="shared" si="36"/>
        <v>305000000</v>
      </c>
      <c r="AD72" s="94">
        <f t="shared" si="36"/>
        <v>150000000</v>
      </c>
      <c r="AE72" s="95">
        <f t="shared" si="36"/>
        <v>170000000</v>
      </c>
      <c r="AF72" s="94">
        <f t="shared" si="36"/>
        <v>305000000</v>
      </c>
      <c r="AG72" s="94">
        <f t="shared" si="36"/>
        <v>170000000</v>
      </c>
      <c r="AH72" s="95">
        <f t="shared" si="36"/>
        <v>150000000</v>
      </c>
    </row>
    <row r="73" spans="1:34" ht="15.75" thickBot="1" x14ac:dyDescent="0.3">
      <c r="A73" s="38"/>
      <c r="B73" s="39"/>
      <c r="C73" s="39"/>
      <c r="D73" s="39"/>
      <c r="E73" s="39"/>
      <c r="F73" s="40"/>
      <c r="G73" s="39"/>
      <c r="H73" s="41"/>
      <c r="I73" s="42"/>
      <c r="J73" s="43"/>
      <c r="K73" s="43"/>
      <c r="L73" s="43"/>
      <c r="M73" s="44"/>
      <c r="N73" s="43"/>
      <c r="O73" s="43"/>
      <c r="P73" s="44"/>
      <c r="Q73" s="43"/>
      <c r="R73" s="43"/>
      <c r="S73" s="44"/>
      <c r="T73" s="43"/>
      <c r="U73" s="43"/>
      <c r="V73" s="44"/>
      <c r="W73" s="43"/>
      <c r="X73" s="43"/>
      <c r="Y73" s="44"/>
      <c r="Z73" s="43"/>
      <c r="AA73" s="43"/>
      <c r="AB73" s="44"/>
      <c r="AC73" s="43"/>
      <c r="AD73" s="43"/>
      <c r="AE73" s="44"/>
      <c r="AF73" s="43"/>
      <c r="AG73" s="43"/>
      <c r="AH73" s="44"/>
    </row>
    <row r="74" spans="1:34" ht="15.75" thickBot="1" x14ac:dyDescent="0.3">
      <c r="A74" s="45" t="s">
        <v>20</v>
      </c>
      <c r="B74" s="46"/>
      <c r="C74" s="46"/>
      <c r="D74" s="46"/>
      <c r="E74" s="46"/>
      <c r="F74" s="47"/>
      <c r="G74" s="46" t="s">
        <v>17</v>
      </c>
      <c r="H74" s="48" t="s">
        <v>17</v>
      </c>
      <c r="I74" s="49">
        <f t="shared" ref="I74:AH74" si="37">I72</f>
        <v>497715.04000000004</v>
      </c>
      <c r="J74" s="50">
        <f t="shared" si="37"/>
        <v>15000000</v>
      </c>
      <c r="K74" s="75">
        <f t="shared" si="37"/>
        <v>90000000</v>
      </c>
      <c r="L74" s="75">
        <f t="shared" si="37"/>
        <v>10000000</v>
      </c>
      <c r="M74" s="51">
        <f t="shared" si="37"/>
        <v>95000000</v>
      </c>
      <c r="N74" s="75">
        <f t="shared" si="37"/>
        <v>185000000</v>
      </c>
      <c r="O74" s="75">
        <f t="shared" si="37"/>
        <v>35000000</v>
      </c>
      <c r="P74" s="51">
        <f t="shared" si="37"/>
        <v>165000000</v>
      </c>
      <c r="Q74" s="75">
        <f t="shared" si="37"/>
        <v>185000000</v>
      </c>
      <c r="R74" s="75">
        <f t="shared" si="37"/>
        <v>75000000</v>
      </c>
      <c r="S74" s="51">
        <f t="shared" si="37"/>
        <v>125000000</v>
      </c>
      <c r="T74" s="75">
        <f t="shared" si="37"/>
        <v>265000000</v>
      </c>
      <c r="U74" s="75">
        <f t="shared" si="37"/>
        <v>85000000</v>
      </c>
      <c r="V74" s="51">
        <f t="shared" si="37"/>
        <v>195000000</v>
      </c>
      <c r="W74" s="75">
        <f t="shared" si="37"/>
        <v>265000000</v>
      </c>
      <c r="X74" s="75">
        <f t="shared" si="37"/>
        <v>125000000</v>
      </c>
      <c r="Y74" s="51">
        <f t="shared" si="37"/>
        <v>155000000</v>
      </c>
      <c r="Z74" s="75">
        <f t="shared" si="37"/>
        <v>270000000</v>
      </c>
      <c r="AA74" s="75">
        <f t="shared" si="37"/>
        <v>130000000</v>
      </c>
      <c r="AB74" s="51">
        <f t="shared" si="37"/>
        <v>155000000</v>
      </c>
      <c r="AC74" s="75">
        <f t="shared" si="37"/>
        <v>305000000</v>
      </c>
      <c r="AD74" s="75">
        <f t="shared" si="37"/>
        <v>150000000</v>
      </c>
      <c r="AE74" s="51">
        <f t="shared" si="37"/>
        <v>170000000</v>
      </c>
      <c r="AF74" s="75">
        <f t="shared" si="37"/>
        <v>305000000</v>
      </c>
      <c r="AG74" s="75">
        <f t="shared" si="37"/>
        <v>170000000</v>
      </c>
      <c r="AH74" s="51">
        <f t="shared" si="37"/>
        <v>150000000</v>
      </c>
    </row>
    <row r="75" spans="1:34" x14ac:dyDescent="0.25">
      <c r="A75" s="36"/>
      <c r="B75" s="34"/>
      <c r="C75" s="34"/>
      <c r="D75" s="34"/>
      <c r="E75" s="34"/>
      <c r="F75" s="35"/>
      <c r="G75" s="34"/>
      <c r="H75" s="36"/>
      <c r="J75" s="37"/>
      <c r="M75" s="37"/>
      <c r="P75" s="37"/>
      <c r="S75" s="37"/>
      <c r="V75" s="37"/>
      <c r="Y75" s="37"/>
      <c r="AB75" s="37"/>
      <c r="AE75" s="37"/>
      <c r="AH75" s="37"/>
    </row>
    <row r="76" spans="1:34" x14ac:dyDescent="0.25">
      <c r="A76" s="36"/>
      <c r="B76" s="34"/>
      <c r="C76" s="34"/>
      <c r="D76" s="34"/>
      <c r="E76" s="34"/>
      <c r="F76" s="35"/>
      <c r="G76" s="34"/>
      <c r="H76" s="36"/>
      <c r="J76" s="96"/>
      <c r="K76" s="33" t="s">
        <v>46</v>
      </c>
      <c r="L76" s="33" t="s">
        <v>47</v>
      </c>
      <c r="M76" s="27"/>
      <c r="N76" s="33" t="s">
        <v>46</v>
      </c>
      <c r="O76" s="33" t="s">
        <v>47</v>
      </c>
      <c r="P76" s="27"/>
      <c r="Q76" s="33" t="s">
        <v>46</v>
      </c>
      <c r="R76" s="33" t="s">
        <v>47</v>
      </c>
      <c r="S76" s="27"/>
      <c r="T76" s="33" t="s">
        <v>46</v>
      </c>
      <c r="U76" s="33" t="s">
        <v>47</v>
      </c>
      <c r="V76" s="27"/>
      <c r="W76" s="33" t="s">
        <v>46</v>
      </c>
      <c r="X76" s="33" t="s">
        <v>47</v>
      </c>
      <c r="Y76" s="27"/>
      <c r="Z76" s="33" t="s">
        <v>46</v>
      </c>
      <c r="AA76" s="33" t="s">
        <v>47</v>
      </c>
      <c r="AB76" s="27"/>
      <c r="AC76" s="33" t="s">
        <v>46</v>
      </c>
      <c r="AD76" s="33" t="s">
        <v>47</v>
      </c>
      <c r="AE76" s="27"/>
      <c r="AF76" s="33" t="s">
        <v>46</v>
      </c>
      <c r="AG76" s="33" t="s">
        <v>47</v>
      </c>
      <c r="AH76" s="27"/>
    </row>
    <row r="77" spans="1:34" x14ac:dyDescent="0.25">
      <c r="B77" s="52"/>
      <c r="C77" s="52"/>
      <c r="G77" s="52"/>
      <c r="H77" s="52"/>
      <c r="I77" s="53"/>
      <c r="J77" s="114" t="s">
        <v>78</v>
      </c>
      <c r="K77" s="102" t="s">
        <v>48</v>
      </c>
      <c r="L77" s="103" t="s">
        <v>49</v>
      </c>
      <c r="M77" s="104">
        <v>0</v>
      </c>
      <c r="N77" s="102" t="s">
        <v>48</v>
      </c>
      <c r="O77" s="103" t="s">
        <v>49</v>
      </c>
      <c r="P77" s="104">
        <v>0</v>
      </c>
      <c r="Q77" s="102" t="s">
        <v>48</v>
      </c>
      <c r="R77" s="103" t="s">
        <v>49</v>
      </c>
      <c r="S77" s="104">
        <v>0</v>
      </c>
      <c r="T77" s="102" t="s">
        <v>48</v>
      </c>
      <c r="U77" s="103" t="s">
        <v>49</v>
      </c>
      <c r="V77" s="104">
        <v>0</v>
      </c>
      <c r="W77" s="102" t="s">
        <v>48</v>
      </c>
      <c r="X77" s="103" t="s">
        <v>49</v>
      </c>
      <c r="Y77" s="104">
        <v>0</v>
      </c>
      <c r="Z77" s="102" t="s">
        <v>48</v>
      </c>
      <c r="AA77" s="103" t="s">
        <v>49</v>
      </c>
      <c r="AB77" s="104">
        <v>0</v>
      </c>
      <c r="AC77" s="102" t="s">
        <v>48</v>
      </c>
      <c r="AD77" s="103" t="s">
        <v>49</v>
      </c>
      <c r="AE77" s="104">
        <v>0</v>
      </c>
      <c r="AF77" s="102" t="s">
        <v>48</v>
      </c>
      <c r="AG77" s="103" t="s">
        <v>49</v>
      </c>
      <c r="AH77" s="104">
        <v>0</v>
      </c>
    </row>
    <row r="78" spans="1:34" x14ac:dyDescent="0.25">
      <c r="B78" s="52"/>
      <c r="C78" s="52"/>
      <c r="G78" s="52"/>
      <c r="H78" s="52"/>
      <c r="I78" s="53"/>
      <c r="J78" s="115"/>
      <c r="K78" s="105" t="s">
        <v>50</v>
      </c>
      <c r="L78" s="97" t="s">
        <v>51</v>
      </c>
      <c r="M78" s="98">
        <v>20000000</v>
      </c>
      <c r="N78" s="105" t="s">
        <v>50</v>
      </c>
      <c r="O78" s="97" t="s">
        <v>51</v>
      </c>
      <c r="P78" s="98">
        <v>35000000</v>
      </c>
      <c r="Q78" s="105" t="s">
        <v>50</v>
      </c>
      <c r="R78" s="97" t="s">
        <v>51</v>
      </c>
      <c r="S78" s="98">
        <v>35000000</v>
      </c>
      <c r="T78" s="105" t="s">
        <v>50</v>
      </c>
      <c r="U78" s="97" t="s">
        <v>51</v>
      </c>
      <c r="V78" s="98">
        <v>45000000</v>
      </c>
      <c r="W78" s="105" t="s">
        <v>50</v>
      </c>
      <c r="X78" s="97" t="s">
        <v>51</v>
      </c>
      <c r="Y78" s="98">
        <v>50000000</v>
      </c>
      <c r="Z78" s="105" t="s">
        <v>50</v>
      </c>
      <c r="AA78" s="97" t="s">
        <v>51</v>
      </c>
      <c r="AB78" s="98">
        <v>50000000</v>
      </c>
      <c r="AC78" s="105" t="s">
        <v>50</v>
      </c>
      <c r="AD78" s="97" t="s">
        <v>51</v>
      </c>
      <c r="AE78" s="98">
        <v>55000000</v>
      </c>
      <c r="AF78" s="105" t="s">
        <v>50</v>
      </c>
      <c r="AG78" s="97" t="s">
        <v>51</v>
      </c>
      <c r="AH78" s="98">
        <v>60000000</v>
      </c>
    </row>
    <row r="79" spans="1:34" x14ac:dyDescent="0.25">
      <c r="B79" s="52"/>
      <c r="C79" s="52"/>
      <c r="G79" s="52"/>
      <c r="H79" s="52"/>
      <c r="I79" s="53"/>
      <c r="J79" s="116"/>
      <c r="K79" s="99" t="s">
        <v>52</v>
      </c>
      <c r="L79" s="100" t="s">
        <v>53</v>
      </c>
      <c r="M79" s="101">
        <v>0</v>
      </c>
      <c r="N79" s="99" t="s">
        <v>52</v>
      </c>
      <c r="O79" s="100" t="s">
        <v>53</v>
      </c>
      <c r="P79" s="101">
        <v>-5000000</v>
      </c>
      <c r="Q79" s="99" t="s">
        <v>52</v>
      </c>
      <c r="R79" s="100" t="s">
        <v>53</v>
      </c>
      <c r="S79" s="101">
        <v>-15000000</v>
      </c>
      <c r="T79" s="99" t="s">
        <v>52</v>
      </c>
      <c r="U79" s="100" t="s">
        <v>53</v>
      </c>
      <c r="V79" s="101">
        <v>-15000000</v>
      </c>
      <c r="W79" s="99" t="s">
        <v>52</v>
      </c>
      <c r="X79" s="100" t="s">
        <v>53</v>
      </c>
      <c r="Y79" s="101">
        <v>-20000000</v>
      </c>
      <c r="Z79" s="99" t="s">
        <v>52</v>
      </c>
      <c r="AA79" s="100" t="s">
        <v>53</v>
      </c>
      <c r="AB79" s="101">
        <v>-30000000</v>
      </c>
      <c r="AC79" s="99" t="s">
        <v>52</v>
      </c>
      <c r="AD79" s="100" t="s">
        <v>53</v>
      </c>
      <c r="AE79" s="101">
        <v>-35000000</v>
      </c>
      <c r="AF79" s="99" t="s">
        <v>52</v>
      </c>
      <c r="AG79" s="100" t="s">
        <v>53</v>
      </c>
      <c r="AH79" s="101">
        <v>-35000000</v>
      </c>
    </row>
    <row r="80" spans="1:34" x14ac:dyDescent="0.25">
      <c r="B80" s="52"/>
      <c r="C80" s="52"/>
      <c r="G80" s="52"/>
      <c r="H80" s="52"/>
      <c r="I80" s="53"/>
      <c r="J80" s="114" t="s">
        <v>79</v>
      </c>
      <c r="K80" s="102" t="s">
        <v>54</v>
      </c>
      <c r="L80" s="103" t="s">
        <v>55</v>
      </c>
      <c r="M80" s="104">
        <v>0</v>
      </c>
      <c r="N80" s="102" t="s">
        <v>54</v>
      </c>
      <c r="O80" s="103" t="s">
        <v>55</v>
      </c>
      <c r="P80" s="104">
        <v>0</v>
      </c>
      <c r="Q80" s="102" t="s">
        <v>54</v>
      </c>
      <c r="R80" s="103" t="s">
        <v>55</v>
      </c>
      <c r="S80" s="104">
        <v>0</v>
      </c>
      <c r="T80" s="102" t="s">
        <v>54</v>
      </c>
      <c r="U80" s="103" t="s">
        <v>55</v>
      </c>
      <c r="V80" s="104">
        <v>0</v>
      </c>
      <c r="W80" s="102" t="s">
        <v>54</v>
      </c>
      <c r="X80" s="103" t="s">
        <v>55</v>
      </c>
      <c r="Y80" s="104">
        <v>0</v>
      </c>
      <c r="Z80" s="102" t="s">
        <v>54</v>
      </c>
      <c r="AA80" s="103" t="s">
        <v>55</v>
      </c>
      <c r="AB80" s="104">
        <v>0</v>
      </c>
      <c r="AC80" s="102" t="s">
        <v>54</v>
      </c>
      <c r="AD80" s="103" t="s">
        <v>55</v>
      </c>
      <c r="AE80" s="104">
        <v>0</v>
      </c>
      <c r="AF80" s="102" t="s">
        <v>54</v>
      </c>
      <c r="AG80" s="103" t="s">
        <v>55</v>
      </c>
      <c r="AH80" s="104">
        <v>0</v>
      </c>
    </row>
    <row r="81" spans="2:34" x14ac:dyDescent="0.25">
      <c r="B81" s="52"/>
      <c r="C81" s="52"/>
      <c r="G81" s="52"/>
      <c r="H81" s="52"/>
      <c r="I81" s="53"/>
      <c r="J81" s="115"/>
      <c r="K81" s="105" t="s">
        <v>56</v>
      </c>
      <c r="L81" s="97" t="s">
        <v>57</v>
      </c>
      <c r="M81" s="98">
        <v>10000000</v>
      </c>
      <c r="N81" s="105" t="s">
        <v>56</v>
      </c>
      <c r="O81" s="97" t="s">
        <v>57</v>
      </c>
      <c r="P81" s="98">
        <v>20000000</v>
      </c>
      <c r="Q81" s="105" t="s">
        <v>56</v>
      </c>
      <c r="R81" s="97" t="s">
        <v>57</v>
      </c>
      <c r="S81" s="98">
        <v>20000000</v>
      </c>
      <c r="T81" s="105" t="s">
        <v>56</v>
      </c>
      <c r="U81" s="97" t="s">
        <v>57</v>
      </c>
      <c r="V81" s="98">
        <v>25000000</v>
      </c>
      <c r="W81" s="105" t="s">
        <v>56</v>
      </c>
      <c r="X81" s="97" t="s">
        <v>57</v>
      </c>
      <c r="Y81" s="98">
        <v>30000000</v>
      </c>
      <c r="Z81" s="105" t="s">
        <v>56</v>
      </c>
      <c r="AA81" s="97" t="s">
        <v>57</v>
      </c>
      <c r="AB81" s="98">
        <v>40000000</v>
      </c>
      <c r="AC81" s="105" t="s">
        <v>56</v>
      </c>
      <c r="AD81" s="97" t="s">
        <v>57</v>
      </c>
      <c r="AE81" s="98">
        <v>40000000</v>
      </c>
      <c r="AF81" s="105" t="s">
        <v>56</v>
      </c>
      <c r="AG81" s="97" t="s">
        <v>57</v>
      </c>
      <c r="AH81" s="98">
        <v>40000000</v>
      </c>
    </row>
    <row r="82" spans="2:34" x14ac:dyDescent="0.25">
      <c r="B82" s="52"/>
      <c r="C82" s="52"/>
      <c r="G82" s="52"/>
      <c r="H82" s="52"/>
      <c r="I82" s="53"/>
      <c r="J82" s="116"/>
      <c r="K82" s="99" t="s">
        <v>58</v>
      </c>
      <c r="L82" s="100" t="s">
        <v>59</v>
      </c>
      <c r="M82" s="101">
        <v>0</v>
      </c>
      <c r="N82" s="99" t="s">
        <v>58</v>
      </c>
      <c r="O82" s="100" t="s">
        <v>59</v>
      </c>
      <c r="P82" s="101">
        <v>-5000000</v>
      </c>
      <c r="Q82" s="99" t="s">
        <v>58</v>
      </c>
      <c r="R82" s="100" t="s">
        <v>59</v>
      </c>
      <c r="S82" s="101">
        <v>-5000000</v>
      </c>
      <c r="T82" s="99" t="s">
        <v>58</v>
      </c>
      <c r="U82" s="100" t="s">
        <v>59</v>
      </c>
      <c r="V82" s="101">
        <v>-5000000</v>
      </c>
      <c r="W82" s="99" t="s">
        <v>58</v>
      </c>
      <c r="X82" s="100" t="s">
        <v>59</v>
      </c>
      <c r="Y82" s="101">
        <v>-10000000</v>
      </c>
      <c r="Z82" s="99" t="s">
        <v>58</v>
      </c>
      <c r="AA82" s="100" t="s">
        <v>59</v>
      </c>
      <c r="AB82" s="101">
        <v>-15000000</v>
      </c>
      <c r="AC82" s="99" t="s">
        <v>58</v>
      </c>
      <c r="AD82" s="100" t="s">
        <v>59</v>
      </c>
      <c r="AE82" s="101">
        <v>-25000000</v>
      </c>
      <c r="AF82" s="99" t="s">
        <v>58</v>
      </c>
      <c r="AG82" s="100" t="s">
        <v>59</v>
      </c>
      <c r="AH82" s="101">
        <v>-30000000</v>
      </c>
    </row>
    <row r="83" spans="2:34" x14ac:dyDescent="0.25">
      <c r="B83" s="52"/>
      <c r="C83" s="52"/>
      <c r="G83" s="52"/>
      <c r="H83" s="52"/>
      <c r="I83" s="53"/>
      <c r="J83" s="114" t="s">
        <v>80</v>
      </c>
      <c r="K83" s="105" t="s">
        <v>60</v>
      </c>
      <c r="L83" s="97" t="s">
        <v>61</v>
      </c>
      <c r="M83" s="98">
        <v>5000000</v>
      </c>
      <c r="N83" s="105" t="s">
        <v>60</v>
      </c>
      <c r="O83" s="97" t="s">
        <v>61</v>
      </c>
      <c r="P83" s="98">
        <v>5000000</v>
      </c>
      <c r="Q83" s="105" t="s">
        <v>60</v>
      </c>
      <c r="R83" s="97" t="s">
        <v>61</v>
      </c>
      <c r="S83" s="98">
        <v>5000000</v>
      </c>
      <c r="T83" s="105" t="s">
        <v>60</v>
      </c>
      <c r="U83" s="97" t="s">
        <v>61</v>
      </c>
      <c r="V83" s="98">
        <v>5000000</v>
      </c>
      <c r="W83" s="105" t="s">
        <v>60</v>
      </c>
      <c r="X83" s="97" t="s">
        <v>61</v>
      </c>
      <c r="Y83" s="98">
        <v>5000000</v>
      </c>
      <c r="Z83" s="105" t="s">
        <v>60</v>
      </c>
      <c r="AA83" s="97" t="s">
        <v>61</v>
      </c>
      <c r="AB83" s="98">
        <v>5000000</v>
      </c>
      <c r="AC83" s="105" t="s">
        <v>60</v>
      </c>
      <c r="AD83" s="97" t="s">
        <v>61</v>
      </c>
      <c r="AE83" s="98">
        <v>5000000</v>
      </c>
      <c r="AF83" s="105" t="s">
        <v>60</v>
      </c>
      <c r="AG83" s="97" t="s">
        <v>61</v>
      </c>
      <c r="AH83" s="98">
        <v>5000000</v>
      </c>
    </row>
    <row r="84" spans="2:34" x14ac:dyDescent="0.25">
      <c r="B84" s="52"/>
      <c r="C84" s="52"/>
      <c r="G84" s="52"/>
      <c r="H84" s="52"/>
      <c r="I84" s="53"/>
      <c r="J84" s="115"/>
      <c r="K84" s="105" t="s">
        <v>62</v>
      </c>
      <c r="L84" s="97" t="s">
        <v>63</v>
      </c>
      <c r="M84" s="98">
        <v>30000000</v>
      </c>
      <c r="N84" s="105" t="s">
        <v>62</v>
      </c>
      <c r="O84" s="97" t="s">
        <v>63</v>
      </c>
      <c r="P84" s="98">
        <v>35000000</v>
      </c>
      <c r="Q84" s="105" t="s">
        <v>62</v>
      </c>
      <c r="R84" s="97" t="s">
        <v>63</v>
      </c>
      <c r="S84" s="98">
        <v>35000000</v>
      </c>
      <c r="T84" s="105" t="s">
        <v>62</v>
      </c>
      <c r="U84" s="97" t="s">
        <v>63</v>
      </c>
      <c r="V84" s="98">
        <v>45000000</v>
      </c>
      <c r="W84" s="105" t="s">
        <v>62</v>
      </c>
      <c r="X84" s="97" t="s">
        <v>63</v>
      </c>
      <c r="Y84" s="98">
        <v>55000000</v>
      </c>
      <c r="Z84" s="105" t="s">
        <v>62</v>
      </c>
      <c r="AA84" s="97" t="s">
        <v>63</v>
      </c>
      <c r="AB84" s="98">
        <v>75000000</v>
      </c>
      <c r="AC84" s="105" t="s">
        <v>62</v>
      </c>
      <c r="AD84" s="97" t="s">
        <v>63</v>
      </c>
      <c r="AE84" s="98">
        <v>85000000</v>
      </c>
      <c r="AF84" s="105" t="s">
        <v>62</v>
      </c>
      <c r="AG84" s="97" t="s">
        <v>63</v>
      </c>
      <c r="AH84" s="98">
        <v>95000000</v>
      </c>
    </row>
    <row r="85" spans="2:34" x14ac:dyDescent="0.25">
      <c r="B85" s="52"/>
      <c r="C85" s="52"/>
      <c r="G85" s="52"/>
      <c r="H85" s="52"/>
      <c r="I85" s="53"/>
      <c r="J85" s="116"/>
      <c r="K85" s="105" t="s">
        <v>64</v>
      </c>
      <c r="L85" s="97" t="s">
        <v>65</v>
      </c>
      <c r="M85" s="98">
        <v>0</v>
      </c>
      <c r="N85" s="105" t="s">
        <v>64</v>
      </c>
      <c r="O85" s="97" t="s">
        <v>65</v>
      </c>
      <c r="P85" s="98">
        <v>-10000000</v>
      </c>
      <c r="Q85" s="105" t="s">
        <v>64</v>
      </c>
      <c r="R85" s="97" t="s">
        <v>65</v>
      </c>
      <c r="S85" s="98">
        <v>-25000000</v>
      </c>
      <c r="T85" s="105" t="s">
        <v>64</v>
      </c>
      <c r="U85" s="97" t="s">
        <v>65</v>
      </c>
      <c r="V85" s="98">
        <v>-30000000</v>
      </c>
      <c r="W85" s="105" t="s">
        <v>64</v>
      </c>
      <c r="X85" s="97" t="s">
        <v>65</v>
      </c>
      <c r="Y85" s="98">
        <v>-35000000</v>
      </c>
      <c r="Z85" s="105" t="s">
        <v>64</v>
      </c>
      <c r="AA85" s="97" t="s">
        <v>65</v>
      </c>
      <c r="AB85" s="98">
        <v>-35000000</v>
      </c>
      <c r="AC85" s="105" t="s">
        <v>64</v>
      </c>
      <c r="AD85" s="97" t="s">
        <v>65</v>
      </c>
      <c r="AE85" s="98">
        <v>-35000000</v>
      </c>
      <c r="AF85" s="105" t="s">
        <v>64</v>
      </c>
      <c r="AG85" s="97" t="s">
        <v>65</v>
      </c>
      <c r="AH85" s="98">
        <v>-45000000</v>
      </c>
    </row>
    <row r="86" spans="2:34" x14ac:dyDescent="0.25">
      <c r="B86" s="52"/>
      <c r="C86" s="52"/>
      <c r="G86" s="52"/>
      <c r="H86" s="52"/>
      <c r="I86" s="53"/>
      <c r="J86" s="114" t="s">
        <v>81</v>
      </c>
      <c r="K86" s="102" t="s">
        <v>66</v>
      </c>
      <c r="L86" s="103" t="s">
        <v>67</v>
      </c>
      <c r="M86" s="104">
        <v>0</v>
      </c>
      <c r="N86" s="102" t="s">
        <v>66</v>
      </c>
      <c r="O86" s="103" t="s">
        <v>67</v>
      </c>
      <c r="P86" s="104">
        <v>0</v>
      </c>
      <c r="Q86" s="102" t="s">
        <v>66</v>
      </c>
      <c r="R86" s="103" t="s">
        <v>67</v>
      </c>
      <c r="S86" s="104">
        <v>0</v>
      </c>
      <c r="T86" s="102" t="s">
        <v>66</v>
      </c>
      <c r="U86" s="103" t="s">
        <v>67</v>
      </c>
      <c r="V86" s="104">
        <v>0</v>
      </c>
      <c r="W86" s="102" t="s">
        <v>66</v>
      </c>
      <c r="X86" s="103" t="s">
        <v>67</v>
      </c>
      <c r="Y86" s="104">
        <v>0</v>
      </c>
      <c r="Z86" s="102" t="s">
        <v>66</v>
      </c>
      <c r="AA86" s="103" t="s">
        <v>67</v>
      </c>
      <c r="AB86" s="104">
        <v>0</v>
      </c>
      <c r="AC86" s="102" t="s">
        <v>66</v>
      </c>
      <c r="AD86" s="103" t="s">
        <v>67</v>
      </c>
      <c r="AE86" s="104">
        <v>0</v>
      </c>
      <c r="AF86" s="102" t="s">
        <v>66</v>
      </c>
      <c r="AG86" s="103" t="s">
        <v>67</v>
      </c>
      <c r="AH86" s="104">
        <v>0</v>
      </c>
    </row>
    <row r="87" spans="2:34" x14ac:dyDescent="0.25">
      <c r="B87" s="52"/>
      <c r="C87" s="52"/>
      <c r="G87" s="52"/>
      <c r="H87" s="52"/>
      <c r="I87" s="53"/>
      <c r="J87" s="115"/>
      <c r="K87" s="105" t="s">
        <v>68</v>
      </c>
      <c r="L87" s="97" t="s">
        <v>69</v>
      </c>
      <c r="M87" s="98">
        <v>0</v>
      </c>
      <c r="N87" s="105" t="s">
        <v>68</v>
      </c>
      <c r="O87" s="97" t="s">
        <v>69</v>
      </c>
      <c r="P87" s="98">
        <v>0</v>
      </c>
      <c r="Q87" s="105" t="s">
        <v>68</v>
      </c>
      <c r="R87" s="97" t="s">
        <v>69</v>
      </c>
      <c r="S87" s="98">
        <v>0</v>
      </c>
      <c r="T87" s="105" t="s">
        <v>68</v>
      </c>
      <c r="U87" s="97" t="s">
        <v>69</v>
      </c>
      <c r="V87" s="98">
        <v>0</v>
      </c>
      <c r="W87" s="105" t="s">
        <v>68</v>
      </c>
      <c r="X87" s="97" t="s">
        <v>69</v>
      </c>
      <c r="Y87" s="98">
        <v>5000000</v>
      </c>
      <c r="Z87" s="105" t="s">
        <v>68</v>
      </c>
      <c r="AA87" s="97" t="s">
        <v>69</v>
      </c>
      <c r="AB87" s="98">
        <v>5000000</v>
      </c>
      <c r="AC87" s="105" t="s">
        <v>68</v>
      </c>
      <c r="AD87" s="97" t="s">
        <v>69</v>
      </c>
      <c r="AE87" s="98">
        <v>5000000</v>
      </c>
      <c r="AF87" s="105" t="s">
        <v>68</v>
      </c>
      <c r="AG87" s="97" t="s">
        <v>69</v>
      </c>
      <c r="AH87" s="98">
        <v>5000000</v>
      </c>
    </row>
    <row r="88" spans="2:34" x14ac:dyDescent="0.25">
      <c r="B88" s="52"/>
      <c r="C88" s="52"/>
      <c r="G88" s="52"/>
      <c r="H88" s="52"/>
      <c r="I88" s="53"/>
      <c r="J88" s="116"/>
      <c r="K88" s="99" t="s">
        <v>70</v>
      </c>
      <c r="L88" s="100" t="s">
        <v>71</v>
      </c>
      <c r="M88" s="101">
        <v>0</v>
      </c>
      <c r="N88" s="99" t="s">
        <v>70</v>
      </c>
      <c r="O88" s="100" t="s">
        <v>71</v>
      </c>
      <c r="P88" s="101">
        <v>0</v>
      </c>
      <c r="Q88" s="99" t="s">
        <v>70</v>
      </c>
      <c r="R88" s="100" t="s">
        <v>71</v>
      </c>
      <c r="S88" s="101">
        <v>0</v>
      </c>
      <c r="T88" s="99" t="s">
        <v>70</v>
      </c>
      <c r="U88" s="100" t="s">
        <v>71</v>
      </c>
      <c r="V88" s="101">
        <v>0</v>
      </c>
      <c r="W88" s="99" t="s">
        <v>70</v>
      </c>
      <c r="X88" s="100" t="s">
        <v>71</v>
      </c>
      <c r="Y88" s="101">
        <v>0</v>
      </c>
      <c r="Z88" s="99" t="s">
        <v>70</v>
      </c>
      <c r="AA88" s="100" t="s">
        <v>71</v>
      </c>
      <c r="AB88" s="101">
        <v>0</v>
      </c>
      <c r="AC88" s="99" t="s">
        <v>70</v>
      </c>
      <c r="AD88" s="100" t="s">
        <v>71</v>
      </c>
      <c r="AE88" s="101">
        <v>0</v>
      </c>
      <c r="AF88" s="99" t="s">
        <v>70</v>
      </c>
      <c r="AG88" s="100" t="s">
        <v>71</v>
      </c>
      <c r="AH88" s="101">
        <v>0</v>
      </c>
    </row>
    <row r="89" spans="2:34" x14ac:dyDescent="0.25">
      <c r="B89" s="52"/>
      <c r="C89" s="52"/>
      <c r="G89" s="52"/>
      <c r="H89" s="52"/>
      <c r="I89" s="53"/>
      <c r="J89" s="117" t="s">
        <v>82</v>
      </c>
      <c r="K89" s="105" t="s">
        <v>72</v>
      </c>
      <c r="L89" s="97" t="s">
        <v>73</v>
      </c>
      <c r="M89" s="98">
        <v>10000000</v>
      </c>
      <c r="N89" s="105" t="s">
        <v>72</v>
      </c>
      <c r="O89" s="97" t="s">
        <v>73</v>
      </c>
      <c r="P89" s="98">
        <v>10000000</v>
      </c>
      <c r="Q89" s="105" t="s">
        <v>72</v>
      </c>
      <c r="R89" s="97" t="s">
        <v>73</v>
      </c>
      <c r="S89" s="98">
        <v>10000000</v>
      </c>
      <c r="T89" s="105" t="s">
        <v>72</v>
      </c>
      <c r="U89" s="97" t="s">
        <v>73</v>
      </c>
      <c r="V89" s="98">
        <v>10000000</v>
      </c>
      <c r="W89" s="105" t="s">
        <v>72</v>
      </c>
      <c r="X89" s="97" t="s">
        <v>73</v>
      </c>
      <c r="Y89" s="98">
        <v>10000000</v>
      </c>
      <c r="Z89" s="105" t="s">
        <v>72</v>
      </c>
      <c r="AA89" s="97" t="s">
        <v>73</v>
      </c>
      <c r="AB89" s="98">
        <v>10000000</v>
      </c>
      <c r="AC89" s="105" t="s">
        <v>72</v>
      </c>
      <c r="AD89" s="97" t="s">
        <v>73</v>
      </c>
      <c r="AE89" s="98">
        <v>10000000</v>
      </c>
      <c r="AF89" s="105" t="s">
        <v>72</v>
      </c>
      <c r="AG89" s="97" t="s">
        <v>73</v>
      </c>
      <c r="AH89" s="98">
        <v>10000000</v>
      </c>
    </row>
    <row r="90" spans="2:34" x14ac:dyDescent="0.25">
      <c r="B90" s="52"/>
      <c r="C90" s="52"/>
      <c r="G90" s="52"/>
      <c r="H90" s="52"/>
      <c r="I90" s="53"/>
      <c r="J90" s="118"/>
      <c r="K90" s="105" t="s">
        <v>74</v>
      </c>
      <c r="L90" s="97" t="s">
        <v>75</v>
      </c>
      <c r="M90" s="98">
        <v>30000000</v>
      </c>
      <c r="N90" s="105" t="s">
        <v>74</v>
      </c>
      <c r="O90" s="97" t="s">
        <v>75</v>
      </c>
      <c r="P90" s="98">
        <v>50000000</v>
      </c>
      <c r="Q90" s="105" t="s">
        <v>74</v>
      </c>
      <c r="R90" s="97" t="s">
        <v>75</v>
      </c>
      <c r="S90" s="98">
        <v>50000000</v>
      </c>
      <c r="T90" s="105" t="s">
        <v>74</v>
      </c>
      <c r="U90" s="97" t="s">
        <v>75</v>
      </c>
      <c r="V90" s="98">
        <v>65000000</v>
      </c>
      <c r="W90" s="105" t="s">
        <v>74</v>
      </c>
      <c r="X90" s="97" t="s">
        <v>75</v>
      </c>
      <c r="Y90" s="98">
        <v>80000000</v>
      </c>
      <c r="Z90" s="105" t="s">
        <v>74</v>
      </c>
      <c r="AA90" s="97" t="s">
        <v>75</v>
      </c>
      <c r="AB90" s="98">
        <v>100000000</v>
      </c>
      <c r="AC90" s="105" t="s">
        <v>74</v>
      </c>
      <c r="AD90" s="97" t="s">
        <v>75</v>
      </c>
      <c r="AE90" s="98">
        <v>105000000</v>
      </c>
      <c r="AF90" s="105" t="s">
        <v>74</v>
      </c>
      <c r="AG90" s="97" t="s">
        <v>75</v>
      </c>
      <c r="AH90" s="98">
        <v>105000000</v>
      </c>
    </row>
    <row r="91" spans="2:34" x14ac:dyDescent="0.25">
      <c r="B91" s="52"/>
      <c r="C91" s="52"/>
      <c r="G91" s="52"/>
      <c r="H91" s="52"/>
      <c r="I91" s="53"/>
      <c r="J91" s="119"/>
      <c r="K91" s="99" t="s">
        <v>76</v>
      </c>
      <c r="L91" s="100" t="s">
        <v>77</v>
      </c>
      <c r="M91" s="101">
        <v>-10000000</v>
      </c>
      <c r="N91" s="99" t="s">
        <v>76</v>
      </c>
      <c r="O91" s="100" t="s">
        <v>77</v>
      </c>
      <c r="P91" s="101">
        <v>-15000000</v>
      </c>
      <c r="Q91" s="99" t="s">
        <v>76</v>
      </c>
      <c r="R91" s="100" t="s">
        <v>77</v>
      </c>
      <c r="S91" s="101">
        <v>-30000000</v>
      </c>
      <c r="T91" s="99" t="s">
        <v>76</v>
      </c>
      <c r="U91" s="100" t="s">
        <v>77</v>
      </c>
      <c r="V91" s="101">
        <v>-35000000</v>
      </c>
      <c r="W91" s="99" t="s">
        <v>76</v>
      </c>
      <c r="X91" s="100" t="s">
        <v>77</v>
      </c>
      <c r="Y91" s="101">
        <v>-45000000</v>
      </c>
      <c r="Z91" s="99" t="s">
        <v>76</v>
      </c>
      <c r="AA91" s="100" t="s">
        <v>77</v>
      </c>
      <c r="AB91" s="101">
        <v>-50000000</v>
      </c>
      <c r="AC91" s="99" t="s">
        <v>76</v>
      </c>
      <c r="AD91" s="100" t="s">
        <v>77</v>
      </c>
      <c r="AE91" s="101">
        <v>-55000000</v>
      </c>
      <c r="AF91" s="99" t="s">
        <v>76</v>
      </c>
      <c r="AG91" s="100" t="s">
        <v>77</v>
      </c>
      <c r="AH91" s="101">
        <v>-60000000</v>
      </c>
    </row>
    <row r="92" spans="2:34" ht="15.75" thickBot="1" x14ac:dyDescent="0.3">
      <c r="I92" s="54"/>
      <c r="J92" s="54"/>
      <c r="L92" s="55" t="s">
        <v>118</v>
      </c>
      <c r="M92" s="106">
        <f>SUM(M77:M91)</f>
        <v>95000000</v>
      </c>
      <c r="O92" s="55" t="s">
        <v>125</v>
      </c>
      <c r="P92" s="106">
        <f>SUM(P77:P91)</f>
        <v>120000000</v>
      </c>
      <c r="R92" s="55" t="s">
        <v>127</v>
      </c>
      <c r="S92" s="106">
        <f>SUM(S77:S91)</f>
        <v>80000000</v>
      </c>
      <c r="U92" s="55" t="s">
        <v>134</v>
      </c>
      <c r="V92" s="106">
        <f>SUM(V77:V91)</f>
        <v>110000000</v>
      </c>
      <c r="X92" s="55" t="s">
        <v>142</v>
      </c>
      <c r="Y92" s="106">
        <f>SUM(Y77:Y91)</f>
        <v>125000000</v>
      </c>
      <c r="AA92" s="55" t="s">
        <v>152</v>
      </c>
      <c r="AB92" s="106">
        <f>SUM(AB77:AB91)</f>
        <v>155000000</v>
      </c>
      <c r="AD92" s="55" t="s">
        <v>157</v>
      </c>
      <c r="AE92" s="106">
        <f>SUM(AE77:AE91)</f>
        <v>155000000</v>
      </c>
      <c r="AG92" s="55" t="s">
        <v>161</v>
      </c>
      <c r="AH92" s="106">
        <f>SUM(AH77:AH91)</f>
        <v>150000000</v>
      </c>
    </row>
    <row r="93" spans="2:34" ht="15.75" thickTop="1" x14ac:dyDescent="0.25"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2:34" ht="15.75" thickBot="1" x14ac:dyDescent="0.3">
      <c r="B94" s="34"/>
      <c r="C94" s="34"/>
      <c r="D94" s="34"/>
      <c r="E94" s="34"/>
      <c r="F94" s="35"/>
      <c r="G94" s="34"/>
      <c r="H94" s="36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2:34" x14ac:dyDescent="0.25">
      <c r="B95" s="56"/>
      <c r="C95" s="57"/>
      <c r="D95" s="58"/>
      <c r="E95" s="58"/>
      <c r="F95" s="59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2:34" x14ac:dyDescent="0.25">
      <c r="B96" s="60" t="s">
        <v>21</v>
      </c>
      <c r="C96" s="61"/>
      <c r="D96" s="62"/>
      <c r="E96" s="62"/>
      <c r="F96" s="59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</row>
    <row r="97" spans="2:34" x14ac:dyDescent="0.25">
      <c r="B97" s="63"/>
      <c r="C97" s="64"/>
      <c r="D97" s="34"/>
      <c r="E97" s="34"/>
      <c r="F97" s="59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2:34" x14ac:dyDescent="0.25">
      <c r="B98" s="63" t="s">
        <v>22</v>
      </c>
      <c r="C98" s="64"/>
      <c r="D98" s="34"/>
      <c r="E98" s="65">
        <v>20000000</v>
      </c>
      <c r="F98" s="66"/>
      <c r="G98" s="35"/>
      <c r="H98" s="34"/>
      <c r="K98" s="7"/>
      <c r="L98" s="7"/>
      <c r="M98" s="37"/>
      <c r="N98" s="7"/>
      <c r="O98" s="7"/>
      <c r="P98" s="37"/>
      <c r="Q98" s="7"/>
      <c r="R98" s="7"/>
      <c r="S98" s="37"/>
      <c r="T98" s="7"/>
      <c r="U98" s="7"/>
      <c r="V98" s="37"/>
      <c r="W98" s="7"/>
      <c r="X98" s="7"/>
      <c r="Y98" s="37"/>
      <c r="Z98" s="7"/>
      <c r="AA98" s="7"/>
      <c r="AB98" s="37"/>
      <c r="AC98" s="7"/>
      <c r="AD98" s="7"/>
      <c r="AE98" s="37"/>
      <c r="AF98" s="7"/>
      <c r="AG98" s="7"/>
      <c r="AH98" s="37"/>
    </row>
    <row r="99" spans="2:34" x14ac:dyDescent="0.25">
      <c r="B99" s="63" t="s">
        <v>23</v>
      </c>
      <c r="C99" s="64"/>
      <c r="D99" s="34"/>
      <c r="E99" s="65">
        <v>0</v>
      </c>
      <c r="F99" s="66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</row>
    <row r="100" spans="2:34" x14ac:dyDescent="0.25">
      <c r="B100" s="63" t="s">
        <v>24</v>
      </c>
      <c r="C100" s="64"/>
      <c r="D100" s="34"/>
      <c r="E100" s="65">
        <v>0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</row>
    <row r="101" spans="2:34" x14ac:dyDescent="0.25">
      <c r="B101" s="63" t="s">
        <v>25</v>
      </c>
      <c r="C101" s="64"/>
      <c r="D101" s="34"/>
      <c r="E101" s="65">
        <v>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2:34" x14ac:dyDescent="0.25">
      <c r="B102" s="63" t="s">
        <v>26</v>
      </c>
      <c r="C102" s="64"/>
      <c r="D102" s="34"/>
      <c r="E102" s="65">
        <v>0</v>
      </c>
      <c r="F102" s="66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2:34" x14ac:dyDescent="0.25">
      <c r="B103" s="63" t="s">
        <v>44</v>
      </c>
      <c r="C103" s="64"/>
      <c r="D103" s="34"/>
      <c r="E103" s="65">
        <v>0</v>
      </c>
      <c r="F103" s="66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2:34" x14ac:dyDescent="0.25">
      <c r="B104" s="63" t="s">
        <v>27</v>
      </c>
      <c r="C104" s="64"/>
      <c r="D104" s="34"/>
      <c r="E104" s="65">
        <v>4923000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</row>
    <row r="105" spans="2:34" x14ac:dyDescent="0.25">
      <c r="B105" s="63" t="s">
        <v>36</v>
      </c>
      <c r="C105" s="64"/>
      <c r="D105" s="34"/>
      <c r="E105" s="65">
        <v>677708.12</v>
      </c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2:34" x14ac:dyDescent="0.25">
      <c r="B106" s="63" t="s">
        <v>28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</row>
    <row r="107" spans="2:34" x14ac:dyDescent="0.25">
      <c r="B107" s="63" t="s">
        <v>29</v>
      </c>
      <c r="C107" s="64"/>
      <c r="D107" s="34"/>
      <c r="E107" s="65">
        <v>0</v>
      </c>
      <c r="F107" s="66"/>
      <c r="G107" s="35"/>
      <c r="H107" s="34"/>
      <c r="K107" s="7"/>
      <c r="L107" s="7"/>
      <c r="M107" s="37"/>
      <c r="N107" s="7"/>
      <c r="O107" s="7"/>
      <c r="P107" s="37"/>
      <c r="Q107" s="7"/>
      <c r="R107" s="7"/>
      <c r="S107" s="37"/>
      <c r="T107" s="7"/>
      <c r="U107" s="7"/>
      <c r="V107" s="37"/>
      <c r="W107" s="7"/>
      <c r="X107" s="7"/>
      <c r="Y107" s="37"/>
      <c r="Z107" s="7"/>
      <c r="AA107" s="7"/>
      <c r="AB107" s="37"/>
      <c r="AC107" s="7"/>
      <c r="AD107" s="7"/>
      <c r="AE107" s="37"/>
      <c r="AF107" s="7"/>
      <c r="AG107" s="7"/>
      <c r="AH107" s="37"/>
    </row>
    <row r="108" spans="2:34" ht="15.75" thickBot="1" x14ac:dyDescent="0.3">
      <c r="B108" s="63" t="s">
        <v>41</v>
      </c>
      <c r="C108" s="64"/>
      <c r="D108" s="34"/>
      <c r="E108" s="67">
        <v>0</v>
      </c>
      <c r="F108" s="66"/>
      <c r="G108" s="35"/>
      <c r="H108" s="34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  <c r="AC108" s="7"/>
      <c r="AD108" s="7"/>
      <c r="AE108" s="37"/>
      <c r="AF108" s="7"/>
      <c r="AG108" s="7"/>
      <c r="AH108" s="37"/>
    </row>
    <row r="109" spans="2:34" x14ac:dyDescent="0.25">
      <c r="B109" s="63"/>
      <c r="C109" s="64"/>
      <c r="D109" s="34"/>
      <c r="E109" s="65"/>
      <c r="F109" s="66"/>
      <c r="G109" s="35"/>
      <c r="H109" s="34"/>
      <c r="K109" s="7"/>
      <c r="L109" s="7"/>
      <c r="M109" s="37"/>
      <c r="N109" s="7"/>
      <c r="O109" s="7"/>
      <c r="P109" s="37"/>
      <c r="Q109" s="7"/>
      <c r="R109" s="7"/>
      <c r="S109" s="37"/>
      <c r="T109" s="7"/>
      <c r="U109" s="7"/>
      <c r="V109" s="37"/>
      <c r="W109" s="7"/>
      <c r="X109" s="7"/>
      <c r="Y109" s="37"/>
      <c r="Z109" s="7"/>
      <c r="AA109" s="7"/>
      <c r="AB109" s="37"/>
      <c r="AC109" s="7"/>
      <c r="AD109" s="7"/>
      <c r="AE109" s="37"/>
      <c r="AF109" s="7"/>
      <c r="AG109" s="7"/>
      <c r="AH109" s="37"/>
    </row>
    <row r="110" spans="2:34" ht="15.75" thickBot="1" x14ac:dyDescent="0.3">
      <c r="B110" s="63"/>
      <c r="C110" s="64"/>
      <c r="D110" s="34"/>
      <c r="E110" s="67">
        <f>SUM(E98:E108)</f>
        <v>25600708.120000001</v>
      </c>
      <c r="F110" s="66"/>
      <c r="G110" s="35"/>
      <c r="H110" s="3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 spans="2:34" x14ac:dyDescent="0.25">
      <c r="B111" s="63"/>
      <c r="C111" s="64"/>
      <c r="D111" s="34"/>
      <c r="E111" s="65"/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2:34" x14ac:dyDescent="0.25">
      <c r="B112" s="68" t="s">
        <v>30</v>
      </c>
      <c r="C112" s="69"/>
      <c r="D112" s="70"/>
      <c r="E112" s="65"/>
      <c r="F112" s="66"/>
      <c r="G112" s="35"/>
      <c r="H112" s="34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 spans="2:34" x14ac:dyDescent="0.25">
      <c r="B113" s="63" t="s">
        <v>31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</row>
    <row r="114" spans="2:34" x14ac:dyDescent="0.25">
      <c r="B114" s="63" t="s">
        <v>32</v>
      </c>
      <c r="C114" s="64"/>
      <c r="D114" s="34"/>
      <c r="E114" s="65">
        <v>0</v>
      </c>
      <c r="F114" s="66"/>
      <c r="G114" s="35"/>
      <c r="H114" s="34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2:34" x14ac:dyDescent="0.25">
      <c r="B115" s="63" t="s">
        <v>33</v>
      </c>
      <c r="C115" s="64"/>
      <c r="D115" s="34"/>
      <c r="E115" s="65">
        <v>0</v>
      </c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</row>
    <row r="116" spans="2:34" x14ac:dyDescent="0.25">
      <c r="B116" s="63" t="s">
        <v>34</v>
      </c>
      <c r="C116" s="64"/>
      <c r="D116" s="34"/>
      <c r="E116" s="65">
        <v>0</v>
      </c>
      <c r="F116" s="66"/>
      <c r="G116" s="35"/>
      <c r="H116" s="34"/>
      <c r="K116" s="7"/>
      <c r="L116" s="7"/>
      <c r="M116" s="37"/>
      <c r="N116" s="7"/>
      <c r="O116" s="7"/>
      <c r="P116" s="37"/>
      <c r="Q116" s="7"/>
      <c r="R116" s="7"/>
      <c r="S116" s="37"/>
      <c r="T116" s="7"/>
      <c r="U116" s="7"/>
      <c r="V116" s="37"/>
      <c r="W116" s="7"/>
      <c r="X116" s="7"/>
      <c r="Y116" s="37"/>
      <c r="Z116" s="7"/>
      <c r="AA116" s="7"/>
      <c r="AB116" s="37"/>
      <c r="AC116" s="7"/>
      <c r="AD116" s="7"/>
      <c r="AE116" s="37"/>
      <c r="AF116" s="7"/>
      <c r="AG116" s="7"/>
      <c r="AH116" s="37"/>
    </row>
    <row r="117" spans="2:34" x14ac:dyDescent="0.25">
      <c r="B117" s="63" t="s">
        <v>40</v>
      </c>
      <c r="C117" s="64"/>
      <c r="D117" s="34"/>
      <c r="E117" s="65">
        <v>0</v>
      </c>
      <c r="F117" s="66"/>
      <c r="G117" s="35"/>
      <c r="H117" s="34"/>
      <c r="K117" s="7"/>
      <c r="L117" s="7"/>
      <c r="M117" s="37"/>
      <c r="N117" s="7"/>
      <c r="O117" s="7"/>
      <c r="P117" s="37"/>
      <c r="Q117" s="7"/>
      <c r="R117" s="7"/>
      <c r="S117" s="37"/>
      <c r="T117" s="7"/>
      <c r="U117" s="7"/>
      <c r="V117" s="37"/>
      <c r="W117" s="7"/>
      <c r="X117" s="7"/>
      <c r="Y117" s="37"/>
      <c r="Z117" s="7"/>
      <c r="AA117" s="7"/>
      <c r="AB117" s="37"/>
      <c r="AC117" s="7"/>
      <c r="AD117" s="7"/>
      <c r="AE117" s="37"/>
      <c r="AF117" s="7"/>
      <c r="AG117" s="7"/>
      <c r="AH117" s="37"/>
    </row>
    <row r="118" spans="2:34" x14ac:dyDescent="0.25">
      <c r="B118" s="63" t="s">
        <v>29</v>
      </c>
      <c r="C118" s="64"/>
      <c r="D118" s="34"/>
      <c r="E118" s="65">
        <v>10600708.119999999</v>
      </c>
      <c r="F118" s="66"/>
      <c r="G118" s="35"/>
      <c r="H118" s="3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2:34" ht="15.75" thickBot="1" x14ac:dyDescent="0.3">
      <c r="B119" s="66"/>
      <c r="F119" s="66"/>
      <c r="G119" s="35"/>
      <c r="H119" s="34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2:34" ht="15.75" thickBot="1" x14ac:dyDescent="0.3">
      <c r="B120" s="68" t="s">
        <v>35</v>
      </c>
      <c r="C120" s="69"/>
      <c r="D120" s="70"/>
      <c r="E120" s="71">
        <f>E110-E115-E116-E117-E113-E114-E118</f>
        <v>15000000.000000002</v>
      </c>
      <c r="F120" s="66"/>
      <c r="G120" s="35"/>
      <c r="H120" s="3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2:34" ht="16.5" thickTop="1" thickBot="1" x14ac:dyDescent="0.3">
      <c r="B121" s="68"/>
      <c r="C121" s="69"/>
      <c r="D121" s="34"/>
      <c r="E121" s="34"/>
      <c r="F121" s="72"/>
      <c r="G121" s="34"/>
      <c r="H121" s="36"/>
      <c r="K121" s="7"/>
      <c r="L121" s="7"/>
      <c r="M121" s="37"/>
      <c r="N121" s="7"/>
      <c r="O121" s="7"/>
      <c r="P121" s="37"/>
      <c r="Q121" s="7"/>
      <c r="R121" s="7"/>
      <c r="S121" s="37"/>
      <c r="T121" s="7"/>
      <c r="U121" s="7"/>
      <c r="V121" s="37"/>
      <c r="W121" s="7"/>
      <c r="X121" s="7"/>
      <c r="Y121" s="37"/>
      <c r="Z121" s="7"/>
      <c r="AA121" s="7"/>
      <c r="AB121" s="37"/>
      <c r="AC121" s="7"/>
      <c r="AD121" s="7"/>
      <c r="AE121" s="37"/>
      <c r="AF121" s="7"/>
      <c r="AG121" s="7"/>
      <c r="AH121" s="37"/>
    </row>
    <row r="122" spans="2:34" x14ac:dyDescent="0.25">
      <c r="B122" s="73"/>
      <c r="C122" s="73"/>
      <c r="D122" s="58"/>
      <c r="E122" s="58"/>
      <c r="F122" s="74"/>
      <c r="G122" s="34"/>
      <c r="H122" s="36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2:34" x14ac:dyDescent="0.25">
      <c r="B123" s="69"/>
      <c r="C123" s="69"/>
      <c r="D123" s="70"/>
      <c r="E123" s="70"/>
      <c r="F123" s="74"/>
      <c r="G123" s="34"/>
      <c r="H123" s="36"/>
    </row>
    <row r="124" spans="2:34" x14ac:dyDescent="0.25">
      <c r="B124" s="34"/>
      <c r="C124" s="34"/>
      <c r="D124" s="34"/>
      <c r="E124" s="34"/>
      <c r="F124" s="35"/>
      <c r="G124" s="34"/>
      <c r="H124" s="36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</sheetData>
  <mergeCells count="6">
    <mergeCell ref="J89:J91"/>
    <mergeCell ref="A4:H4"/>
    <mergeCell ref="J77:J79"/>
    <mergeCell ref="J80:J82"/>
    <mergeCell ref="J83:J85"/>
    <mergeCell ref="J86:J8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A1:AK13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customWidth="1"/>
    <col min="37" max="37" width="22.7109375" style="34" customWidth="1"/>
    <col min="38" max="16384" width="9.140625" style="7"/>
  </cols>
  <sheetData>
    <row r="1" spans="1:37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</row>
    <row r="2" spans="1:37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  <c r="Z2" s="12" t="s">
        <v>39</v>
      </c>
      <c r="AA2" s="12" t="s">
        <v>15</v>
      </c>
      <c r="AB2" s="13" t="s">
        <v>143</v>
      </c>
      <c r="AC2" s="12" t="s">
        <v>39</v>
      </c>
      <c r="AD2" s="12" t="s">
        <v>15</v>
      </c>
      <c r="AE2" s="13" t="s">
        <v>153</v>
      </c>
      <c r="AF2" s="12" t="s">
        <v>39</v>
      </c>
      <c r="AG2" s="12" t="s">
        <v>15</v>
      </c>
      <c r="AH2" s="13" t="s">
        <v>158</v>
      </c>
      <c r="AI2" s="12" t="s">
        <v>39</v>
      </c>
      <c r="AJ2" s="12" t="s">
        <v>15</v>
      </c>
      <c r="AK2" s="13" t="s">
        <v>162</v>
      </c>
    </row>
    <row r="3" spans="1:37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</row>
    <row r="4" spans="1:37" x14ac:dyDescent="0.25">
      <c r="A4" s="120" t="s">
        <v>16</v>
      </c>
      <c r="B4" s="121"/>
      <c r="C4" s="121"/>
      <c r="D4" s="121"/>
      <c r="E4" s="121"/>
      <c r="F4" s="121"/>
      <c r="G4" s="121"/>
      <c r="H4" s="122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</row>
    <row r="5" spans="1:37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</row>
    <row r="6" spans="1:37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  <c r="Z6" s="86"/>
      <c r="AA6" s="85">
        <v>5000000</v>
      </c>
      <c r="AB6" s="28">
        <f>J6+Z6-AA6</f>
        <v>0</v>
      </c>
      <c r="AC6" s="86"/>
      <c r="AD6" s="85">
        <v>5000000</v>
      </c>
      <c r="AE6" s="28">
        <f>J6+AC6-AD6</f>
        <v>0</v>
      </c>
      <c r="AF6" s="86"/>
      <c r="AG6" s="85">
        <v>5000000</v>
      </c>
      <c r="AH6" s="28">
        <f>J6+AF6-AG6</f>
        <v>0</v>
      </c>
      <c r="AI6" s="86"/>
      <c r="AJ6" s="85">
        <v>5000000</v>
      </c>
      <c r="AK6" s="28">
        <f>J6+AI6-AJ6</f>
        <v>0</v>
      </c>
    </row>
    <row r="7" spans="1:37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  <c r="AC7" s="86"/>
      <c r="AD7" s="85"/>
      <c r="AE7" s="87"/>
      <c r="AF7" s="86"/>
      <c r="AG7" s="85"/>
      <c r="AH7" s="87"/>
      <c r="AI7" s="86"/>
      <c r="AJ7" s="85"/>
      <c r="AK7" s="87"/>
    </row>
    <row r="8" spans="1:37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  <c r="Z8" s="86"/>
      <c r="AA8" s="85">
        <v>5000000</v>
      </c>
      <c r="AB8" s="28">
        <f t="shared" ref="AB8:AB9" si="5">J8+Z8-AA8</f>
        <v>0</v>
      </c>
      <c r="AC8" s="86"/>
      <c r="AD8" s="85">
        <v>5000000</v>
      </c>
      <c r="AE8" s="28">
        <f t="shared" ref="AE8:AE9" si="6">J8+AC8-AD8</f>
        <v>0</v>
      </c>
      <c r="AF8" s="86"/>
      <c r="AG8" s="85">
        <v>5000000</v>
      </c>
      <c r="AH8" s="28">
        <f t="shared" ref="AH8:AH9" si="7">J8+AF8-AG8</f>
        <v>0</v>
      </c>
      <c r="AI8" s="86"/>
      <c r="AJ8" s="85">
        <v>5000000</v>
      </c>
      <c r="AK8" s="28">
        <f t="shared" ref="AK8:AK9" si="8">J8+AI8-AJ8</f>
        <v>0</v>
      </c>
    </row>
    <row r="9" spans="1:37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  <c r="Z9" s="86"/>
      <c r="AA9" s="85">
        <v>5000000</v>
      </c>
      <c r="AB9" s="28">
        <f t="shared" si="5"/>
        <v>0</v>
      </c>
      <c r="AC9" s="86"/>
      <c r="AD9" s="85">
        <v>5000000</v>
      </c>
      <c r="AE9" s="28">
        <f t="shared" si="6"/>
        <v>0</v>
      </c>
      <c r="AF9" s="86"/>
      <c r="AG9" s="85">
        <v>5000000</v>
      </c>
      <c r="AH9" s="28">
        <f t="shared" si="7"/>
        <v>0</v>
      </c>
      <c r="AI9" s="86"/>
      <c r="AJ9" s="85">
        <v>5000000</v>
      </c>
      <c r="AK9" s="28">
        <f t="shared" si="8"/>
        <v>0</v>
      </c>
    </row>
    <row r="10" spans="1:37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  <c r="Z10" s="86"/>
      <c r="AA10" s="85"/>
      <c r="AB10" s="28"/>
      <c r="AC10" s="86"/>
      <c r="AD10" s="85"/>
      <c r="AE10" s="28"/>
      <c r="AF10" s="86"/>
      <c r="AG10" s="85"/>
      <c r="AH10" s="28"/>
      <c r="AI10" s="86"/>
      <c r="AJ10" s="85"/>
      <c r="AK10" s="28"/>
    </row>
    <row r="11" spans="1:37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9">J11+K11-L11</f>
        <v>5000000</v>
      </c>
      <c r="N11" s="27">
        <v>5000000</v>
      </c>
      <c r="O11" s="85">
        <v>5000000</v>
      </c>
      <c r="P11" s="28">
        <f t="shared" ref="P11:P23" si="10">J11+N11-O11</f>
        <v>0</v>
      </c>
      <c r="Q11" s="27">
        <v>5000000</v>
      </c>
      <c r="R11" s="85">
        <v>5000000</v>
      </c>
      <c r="S11" s="28">
        <f t="shared" ref="S11:S23" si="11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  <c r="Z11" s="27">
        <v>5000000</v>
      </c>
      <c r="AA11" s="85">
        <v>5000000</v>
      </c>
      <c r="AB11" s="28">
        <f>J11+Z11-AA11</f>
        <v>0</v>
      </c>
      <c r="AC11" s="27">
        <v>5000000</v>
      </c>
      <c r="AD11" s="85">
        <v>5000000</v>
      </c>
      <c r="AE11" s="28">
        <f t="shared" ref="AE11:AE23" si="12">J11+AC11-AD11</f>
        <v>0</v>
      </c>
      <c r="AF11" s="27">
        <v>5000000</v>
      </c>
      <c r="AG11" s="85">
        <v>5000000</v>
      </c>
      <c r="AH11" s="28">
        <f t="shared" ref="AH11:AH23" si="13">J11+AF11-AG11</f>
        <v>0</v>
      </c>
      <c r="AI11" s="27">
        <v>5000000</v>
      </c>
      <c r="AJ11" s="85">
        <v>5000000</v>
      </c>
      <c r="AK11" s="28">
        <f t="shared" ref="AK11:AK23" si="14">J11+AI11-AJ11</f>
        <v>0</v>
      </c>
    </row>
    <row r="12" spans="1:37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9"/>
        <v>5000000</v>
      </c>
      <c r="N12" s="27">
        <v>5000000</v>
      </c>
      <c r="O12" s="85">
        <v>5000000</v>
      </c>
      <c r="P12" s="28">
        <f t="shared" si="10"/>
        <v>0</v>
      </c>
      <c r="Q12" s="27">
        <v>5000000</v>
      </c>
      <c r="R12" s="85">
        <v>5000000</v>
      </c>
      <c r="S12" s="28">
        <f t="shared" si="11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  <c r="Z12" s="27">
        <v>5000000</v>
      </c>
      <c r="AA12" s="85">
        <v>5000000</v>
      </c>
      <c r="AB12" s="28">
        <f t="shared" ref="AB12:AB23" si="15">J12+Z12-AA12</f>
        <v>0</v>
      </c>
      <c r="AC12" s="27">
        <v>5000000</v>
      </c>
      <c r="AD12" s="85">
        <v>5000000</v>
      </c>
      <c r="AE12" s="28">
        <f t="shared" si="12"/>
        <v>0</v>
      </c>
      <c r="AF12" s="27">
        <v>5000000</v>
      </c>
      <c r="AG12" s="85">
        <v>5000000</v>
      </c>
      <c r="AH12" s="28">
        <f t="shared" si="13"/>
        <v>0</v>
      </c>
      <c r="AI12" s="27">
        <v>5000000</v>
      </c>
      <c r="AJ12" s="85">
        <v>5000000</v>
      </c>
      <c r="AK12" s="28">
        <f t="shared" si="14"/>
        <v>0</v>
      </c>
    </row>
    <row r="13" spans="1:37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9"/>
        <v>5000000</v>
      </c>
      <c r="N13" s="27">
        <v>5000000</v>
      </c>
      <c r="O13" s="85">
        <v>5000000</v>
      </c>
      <c r="P13" s="28">
        <f t="shared" si="10"/>
        <v>0</v>
      </c>
      <c r="Q13" s="27">
        <v>5000000</v>
      </c>
      <c r="R13" s="85">
        <v>5000000</v>
      </c>
      <c r="S13" s="28">
        <f t="shared" si="11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  <c r="Z13" s="27">
        <v>5000000</v>
      </c>
      <c r="AA13" s="85">
        <v>5000000</v>
      </c>
      <c r="AB13" s="28">
        <f t="shared" si="15"/>
        <v>0</v>
      </c>
      <c r="AC13" s="27">
        <v>5000000</v>
      </c>
      <c r="AD13" s="85">
        <v>5000000</v>
      </c>
      <c r="AE13" s="28">
        <f t="shared" si="12"/>
        <v>0</v>
      </c>
      <c r="AF13" s="27">
        <v>5000000</v>
      </c>
      <c r="AG13" s="85">
        <v>5000000</v>
      </c>
      <c r="AH13" s="28">
        <f t="shared" si="13"/>
        <v>0</v>
      </c>
      <c r="AI13" s="27">
        <v>5000000</v>
      </c>
      <c r="AJ13" s="85">
        <v>5000000</v>
      </c>
      <c r="AK13" s="28">
        <f t="shared" si="14"/>
        <v>0</v>
      </c>
    </row>
    <row r="14" spans="1:37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9"/>
        <v>5000000</v>
      </c>
      <c r="N14" s="27">
        <v>5000000</v>
      </c>
      <c r="O14" s="85">
        <v>5000000</v>
      </c>
      <c r="P14" s="28">
        <f t="shared" si="10"/>
        <v>0</v>
      </c>
      <c r="Q14" s="27">
        <v>5000000</v>
      </c>
      <c r="R14" s="85">
        <v>5000000</v>
      </c>
      <c r="S14" s="28">
        <f t="shared" si="11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  <c r="Z14" s="27">
        <v>5000000</v>
      </c>
      <c r="AA14" s="85">
        <v>5000000</v>
      </c>
      <c r="AB14" s="28">
        <f t="shared" si="15"/>
        <v>0</v>
      </c>
      <c r="AC14" s="27">
        <v>5000000</v>
      </c>
      <c r="AD14" s="85">
        <v>5000000</v>
      </c>
      <c r="AE14" s="28">
        <f t="shared" si="12"/>
        <v>0</v>
      </c>
      <c r="AF14" s="27">
        <v>5000000</v>
      </c>
      <c r="AG14" s="85">
        <v>5000000</v>
      </c>
      <c r="AH14" s="28">
        <f t="shared" si="13"/>
        <v>0</v>
      </c>
      <c r="AI14" s="27">
        <v>5000000</v>
      </c>
      <c r="AJ14" s="85">
        <v>5000000</v>
      </c>
      <c r="AK14" s="28">
        <f t="shared" si="14"/>
        <v>0</v>
      </c>
    </row>
    <row r="15" spans="1:37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9"/>
        <v>10000000</v>
      </c>
      <c r="N15" s="27">
        <v>10000000</v>
      </c>
      <c r="O15" s="85"/>
      <c r="P15" s="28">
        <f t="shared" si="10"/>
        <v>10000000</v>
      </c>
      <c r="Q15" s="27">
        <v>10000000</v>
      </c>
      <c r="R15" s="85">
        <v>10000000</v>
      </c>
      <c r="S15" s="28">
        <f t="shared" si="11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  <c r="Z15" s="27">
        <v>10000000</v>
      </c>
      <c r="AA15" s="85">
        <v>10000000</v>
      </c>
      <c r="AB15" s="28">
        <f t="shared" si="15"/>
        <v>0</v>
      </c>
      <c r="AC15" s="27">
        <v>10000000</v>
      </c>
      <c r="AD15" s="85">
        <v>10000000</v>
      </c>
      <c r="AE15" s="28">
        <f t="shared" si="12"/>
        <v>0</v>
      </c>
      <c r="AF15" s="27">
        <v>10000000</v>
      </c>
      <c r="AG15" s="85">
        <v>10000000</v>
      </c>
      <c r="AH15" s="28">
        <f t="shared" si="13"/>
        <v>0</v>
      </c>
      <c r="AI15" s="27">
        <v>10000000</v>
      </c>
      <c r="AJ15" s="85">
        <v>10000000</v>
      </c>
      <c r="AK15" s="28">
        <f t="shared" si="14"/>
        <v>0</v>
      </c>
    </row>
    <row r="16" spans="1:37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9"/>
        <v>15000000</v>
      </c>
      <c r="N16" s="27">
        <v>15000000</v>
      </c>
      <c r="O16" s="85"/>
      <c r="P16" s="28">
        <f t="shared" si="10"/>
        <v>15000000</v>
      </c>
      <c r="Q16" s="27">
        <v>15000000</v>
      </c>
      <c r="R16" s="85">
        <v>15000000</v>
      </c>
      <c r="S16" s="28">
        <f t="shared" si="11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  <c r="Z16" s="27">
        <v>15000000</v>
      </c>
      <c r="AA16" s="85">
        <v>15000000</v>
      </c>
      <c r="AB16" s="28">
        <f t="shared" si="15"/>
        <v>0</v>
      </c>
      <c r="AC16" s="27">
        <v>15000000</v>
      </c>
      <c r="AD16" s="85">
        <v>15000000</v>
      </c>
      <c r="AE16" s="28">
        <f t="shared" si="12"/>
        <v>0</v>
      </c>
      <c r="AF16" s="27">
        <v>15000000</v>
      </c>
      <c r="AG16" s="85">
        <v>15000000</v>
      </c>
      <c r="AH16" s="28">
        <f t="shared" si="13"/>
        <v>0</v>
      </c>
      <c r="AI16" s="27">
        <v>15000000</v>
      </c>
      <c r="AJ16" s="85">
        <v>15000000</v>
      </c>
      <c r="AK16" s="28">
        <f t="shared" si="14"/>
        <v>0</v>
      </c>
    </row>
    <row r="17" spans="1:37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9"/>
        <v>15000000</v>
      </c>
      <c r="N17" s="27">
        <v>15000000</v>
      </c>
      <c r="O17" s="85"/>
      <c r="P17" s="28">
        <f t="shared" si="10"/>
        <v>15000000</v>
      </c>
      <c r="Q17" s="27">
        <v>15000000</v>
      </c>
      <c r="R17" s="85">
        <v>15000000</v>
      </c>
      <c r="S17" s="28">
        <f t="shared" si="11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  <c r="Z17" s="27">
        <v>15000000</v>
      </c>
      <c r="AA17" s="85">
        <v>15000000</v>
      </c>
      <c r="AB17" s="28">
        <f t="shared" si="15"/>
        <v>0</v>
      </c>
      <c r="AC17" s="27">
        <v>15000000</v>
      </c>
      <c r="AD17" s="85">
        <v>15000000</v>
      </c>
      <c r="AE17" s="28">
        <f t="shared" si="12"/>
        <v>0</v>
      </c>
      <c r="AF17" s="27">
        <v>15000000</v>
      </c>
      <c r="AG17" s="85">
        <v>15000000</v>
      </c>
      <c r="AH17" s="28">
        <f t="shared" si="13"/>
        <v>0</v>
      </c>
      <c r="AI17" s="27">
        <v>15000000</v>
      </c>
      <c r="AJ17" s="85">
        <v>15000000</v>
      </c>
      <c r="AK17" s="28">
        <f t="shared" si="14"/>
        <v>0</v>
      </c>
    </row>
    <row r="18" spans="1:37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9"/>
        <v>5000000</v>
      </c>
      <c r="N18" s="27">
        <v>5000000</v>
      </c>
      <c r="O18" s="85"/>
      <c r="P18" s="28">
        <f t="shared" si="10"/>
        <v>5000000</v>
      </c>
      <c r="Q18" s="27">
        <v>5000000</v>
      </c>
      <c r="R18" s="85"/>
      <c r="S18" s="28">
        <f t="shared" si="11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  <c r="Z18" s="27">
        <v>5000000</v>
      </c>
      <c r="AA18" s="85">
        <v>5000000</v>
      </c>
      <c r="AB18" s="28">
        <f t="shared" si="15"/>
        <v>0</v>
      </c>
      <c r="AC18" s="27">
        <v>5000000</v>
      </c>
      <c r="AD18" s="85">
        <v>5000000</v>
      </c>
      <c r="AE18" s="28">
        <f t="shared" si="12"/>
        <v>0</v>
      </c>
      <c r="AF18" s="27">
        <v>5000000</v>
      </c>
      <c r="AG18" s="85">
        <v>5000000</v>
      </c>
      <c r="AH18" s="28">
        <f t="shared" si="13"/>
        <v>0</v>
      </c>
      <c r="AI18" s="27">
        <v>5000000</v>
      </c>
      <c r="AJ18" s="85">
        <v>5000000</v>
      </c>
      <c r="AK18" s="28">
        <f t="shared" si="14"/>
        <v>0</v>
      </c>
    </row>
    <row r="19" spans="1:37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9"/>
        <v>5000000</v>
      </c>
      <c r="N19" s="27">
        <v>5000000</v>
      </c>
      <c r="O19" s="85"/>
      <c r="P19" s="28">
        <f t="shared" si="10"/>
        <v>5000000</v>
      </c>
      <c r="Q19" s="27">
        <v>5000000</v>
      </c>
      <c r="R19" s="85"/>
      <c r="S19" s="28">
        <f t="shared" si="11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  <c r="Z19" s="27">
        <v>5000000</v>
      </c>
      <c r="AA19" s="85">
        <v>5000000</v>
      </c>
      <c r="AB19" s="28">
        <f t="shared" si="15"/>
        <v>0</v>
      </c>
      <c r="AC19" s="27">
        <v>5000000</v>
      </c>
      <c r="AD19" s="85">
        <v>5000000</v>
      </c>
      <c r="AE19" s="28">
        <f t="shared" si="12"/>
        <v>0</v>
      </c>
      <c r="AF19" s="27">
        <v>5000000</v>
      </c>
      <c r="AG19" s="85">
        <v>5000000</v>
      </c>
      <c r="AH19" s="28">
        <f t="shared" si="13"/>
        <v>0</v>
      </c>
      <c r="AI19" s="27">
        <v>5000000</v>
      </c>
      <c r="AJ19" s="85">
        <v>5000000</v>
      </c>
      <c r="AK19" s="28">
        <f t="shared" si="14"/>
        <v>0</v>
      </c>
    </row>
    <row r="20" spans="1:37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108">
        <v>0</v>
      </c>
      <c r="J20" s="85"/>
      <c r="K20" s="27">
        <v>5000000</v>
      </c>
      <c r="L20" s="85"/>
      <c r="M20" s="28">
        <f t="shared" si="9"/>
        <v>5000000</v>
      </c>
      <c r="N20" s="27">
        <v>5000000</v>
      </c>
      <c r="O20" s="85"/>
      <c r="P20" s="28">
        <f t="shared" si="10"/>
        <v>5000000</v>
      </c>
      <c r="Q20" s="27">
        <v>5000000</v>
      </c>
      <c r="R20" s="85"/>
      <c r="S20" s="28">
        <f t="shared" si="11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  <c r="Z20" s="27">
        <v>5000000</v>
      </c>
      <c r="AA20" s="85">
        <v>5000000</v>
      </c>
      <c r="AB20" s="28">
        <f t="shared" si="15"/>
        <v>0</v>
      </c>
      <c r="AC20" s="27">
        <v>5000000</v>
      </c>
      <c r="AD20" s="85">
        <v>5000000</v>
      </c>
      <c r="AE20" s="28">
        <f t="shared" si="12"/>
        <v>0</v>
      </c>
      <c r="AF20" s="27">
        <v>5000000</v>
      </c>
      <c r="AG20" s="85">
        <v>5000000</v>
      </c>
      <c r="AH20" s="28">
        <f t="shared" si="13"/>
        <v>0</v>
      </c>
      <c r="AI20" s="27">
        <v>5000000</v>
      </c>
      <c r="AJ20" s="85">
        <v>5000000</v>
      </c>
      <c r="AK20" s="28">
        <f t="shared" si="14"/>
        <v>0</v>
      </c>
    </row>
    <row r="21" spans="1:37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108">
        <v>0</v>
      </c>
      <c r="J21" s="85"/>
      <c r="K21" s="27">
        <v>5000000</v>
      </c>
      <c r="L21" s="85"/>
      <c r="M21" s="28">
        <f t="shared" si="9"/>
        <v>5000000</v>
      </c>
      <c r="N21" s="27">
        <v>5000000</v>
      </c>
      <c r="O21" s="85"/>
      <c r="P21" s="28">
        <f t="shared" si="10"/>
        <v>5000000</v>
      </c>
      <c r="Q21" s="27">
        <v>5000000</v>
      </c>
      <c r="R21" s="85"/>
      <c r="S21" s="28">
        <f t="shared" si="11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  <c r="Z21" s="27">
        <v>5000000</v>
      </c>
      <c r="AA21" s="85">
        <v>5000000</v>
      </c>
      <c r="AB21" s="28">
        <f t="shared" si="15"/>
        <v>0</v>
      </c>
      <c r="AC21" s="27">
        <v>5000000</v>
      </c>
      <c r="AD21" s="85">
        <v>5000000</v>
      </c>
      <c r="AE21" s="28">
        <f t="shared" si="12"/>
        <v>0</v>
      </c>
      <c r="AF21" s="27">
        <v>5000000</v>
      </c>
      <c r="AG21" s="85">
        <v>5000000</v>
      </c>
      <c r="AH21" s="28">
        <f t="shared" si="13"/>
        <v>0</v>
      </c>
      <c r="AI21" s="27">
        <v>5000000</v>
      </c>
      <c r="AJ21" s="85">
        <v>5000000</v>
      </c>
      <c r="AK21" s="28">
        <f t="shared" si="14"/>
        <v>0</v>
      </c>
    </row>
    <row r="22" spans="1:37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108">
        <v>0</v>
      </c>
      <c r="J22" s="85"/>
      <c r="K22" s="27">
        <v>5000000</v>
      </c>
      <c r="L22" s="85"/>
      <c r="M22" s="28">
        <f t="shared" si="9"/>
        <v>5000000</v>
      </c>
      <c r="N22" s="27">
        <v>5000000</v>
      </c>
      <c r="O22" s="85"/>
      <c r="P22" s="28">
        <f t="shared" si="10"/>
        <v>5000000</v>
      </c>
      <c r="Q22" s="27">
        <v>5000000</v>
      </c>
      <c r="R22" s="85"/>
      <c r="S22" s="28">
        <f t="shared" si="11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  <c r="Z22" s="27">
        <v>5000000</v>
      </c>
      <c r="AA22" s="85">
        <v>5000000</v>
      </c>
      <c r="AB22" s="28">
        <f t="shared" si="15"/>
        <v>0</v>
      </c>
      <c r="AC22" s="27">
        <v>5000000</v>
      </c>
      <c r="AD22" s="85">
        <v>5000000</v>
      </c>
      <c r="AE22" s="28">
        <f t="shared" si="12"/>
        <v>0</v>
      </c>
      <c r="AF22" s="27">
        <v>5000000</v>
      </c>
      <c r="AG22" s="85">
        <v>5000000</v>
      </c>
      <c r="AH22" s="28">
        <f t="shared" si="13"/>
        <v>0</v>
      </c>
      <c r="AI22" s="27">
        <v>5000000</v>
      </c>
      <c r="AJ22" s="85">
        <v>5000000</v>
      </c>
      <c r="AK22" s="28">
        <f t="shared" si="14"/>
        <v>0</v>
      </c>
    </row>
    <row r="23" spans="1:37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108">
        <v>0</v>
      </c>
      <c r="J23" s="85"/>
      <c r="K23" s="27">
        <v>5000000</v>
      </c>
      <c r="L23" s="85"/>
      <c r="M23" s="28">
        <f t="shared" si="9"/>
        <v>5000000</v>
      </c>
      <c r="N23" s="27">
        <v>5000000</v>
      </c>
      <c r="O23" s="85"/>
      <c r="P23" s="28">
        <f t="shared" si="10"/>
        <v>5000000</v>
      </c>
      <c r="Q23" s="27">
        <v>5000000</v>
      </c>
      <c r="R23" s="85"/>
      <c r="S23" s="28">
        <f t="shared" si="11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  <c r="Z23" s="27">
        <v>5000000</v>
      </c>
      <c r="AA23" s="85">
        <v>5000000</v>
      </c>
      <c r="AB23" s="28">
        <f t="shared" si="15"/>
        <v>0</v>
      </c>
      <c r="AC23" s="27">
        <v>5000000</v>
      </c>
      <c r="AD23" s="85">
        <v>5000000</v>
      </c>
      <c r="AE23" s="28">
        <f t="shared" si="12"/>
        <v>0</v>
      </c>
      <c r="AF23" s="27">
        <v>5000000</v>
      </c>
      <c r="AG23" s="85">
        <v>5000000</v>
      </c>
      <c r="AH23" s="28">
        <f t="shared" si="13"/>
        <v>0</v>
      </c>
      <c r="AI23" s="27">
        <v>5000000</v>
      </c>
      <c r="AJ23" s="85">
        <v>5000000</v>
      </c>
      <c r="AK23" s="28">
        <f t="shared" si="14"/>
        <v>0</v>
      </c>
    </row>
    <row r="24" spans="1:37" x14ac:dyDescent="0.25">
      <c r="A24" s="79"/>
      <c r="B24" s="80"/>
      <c r="C24" s="80"/>
      <c r="D24" s="80"/>
      <c r="E24" s="80"/>
      <c r="F24" s="81"/>
      <c r="G24" s="82"/>
      <c r="H24" s="83"/>
      <c r="I24" s="2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  <c r="Z24" s="86"/>
      <c r="AA24" s="85"/>
      <c r="AB24" s="28"/>
      <c r="AC24" s="86"/>
      <c r="AD24" s="85"/>
      <c r="AE24" s="28"/>
      <c r="AF24" s="86"/>
      <c r="AG24" s="85"/>
      <c r="AH24" s="28"/>
      <c r="AI24" s="86"/>
      <c r="AJ24" s="85"/>
      <c r="AK24" s="28"/>
    </row>
    <row r="25" spans="1:37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108">
        <v>0</v>
      </c>
      <c r="J25" s="85"/>
      <c r="K25" s="27"/>
      <c r="L25" s="85"/>
      <c r="M25" s="28"/>
      <c r="N25" s="85">
        <v>5000000</v>
      </c>
      <c r="O25" s="85"/>
      <c r="P25" s="28">
        <f t="shared" ref="P25:P34" si="16">J25+N25-O25</f>
        <v>5000000</v>
      </c>
      <c r="Q25" s="85">
        <v>5000000</v>
      </c>
      <c r="R25" s="85"/>
      <c r="S25" s="28">
        <f t="shared" ref="S25:S34" si="17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  <c r="Z25" s="85">
        <v>5000000</v>
      </c>
      <c r="AA25" s="85">
        <v>5000000</v>
      </c>
      <c r="AB25" s="28">
        <f t="shared" ref="AB25:AB34" si="18">J25+Z25-AA25</f>
        <v>0</v>
      </c>
      <c r="AC25" s="85">
        <v>5000000</v>
      </c>
      <c r="AD25" s="85">
        <v>5000000</v>
      </c>
      <c r="AE25" s="28">
        <f t="shared" ref="AE25:AE34" si="19">J25+AC25-AD25</f>
        <v>0</v>
      </c>
      <c r="AF25" s="85">
        <v>5000000</v>
      </c>
      <c r="AG25" s="85">
        <v>5000000</v>
      </c>
      <c r="AH25" s="28">
        <f t="shared" ref="AH25:AH34" si="20">J25+AF25-AG25</f>
        <v>0</v>
      </c>
      <c r="AI25" s="85">
        <v>5000000</v>
      </c>
      <c r="AJ25" s="85">
        <v>5000000</v>
      </c>
      <c r="AK25" s="28">
        <f t="shared" ref="AK25:AK34" si="21">J25+AI25-AJ25</f>
        <v>0</v>
      </c>
    </row>
    <row r="26" spans="1:37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108">
        <v>0</v>
      </c>
      <c r="J26" s="85"/>
      <c r="K26" s="27"/>
      <c r="L26" s="85"/>
      <c r="M26" s="28"/>
      <c r="N26" s="85">
        <v>5000000</v>
      </c>
      <c r="O26" s="85"/>
      <c r="P26" s="28">
        <f t="shared" si="16"/>
        <v>5000000</v>
      </c>
      <c r="Q26" s="85">
        <v>5000000</v>
      </c>
      <c r="R26" s="85"/>
      <c r="S26" s="28">
        <f t="shared" si="17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  <c r="Z26" s="85">
        <v>5000000</v>
      </c>
      <c r="AA26" s="85">
        <v>5000000</v>
      </c>
      <c r="AB26" s="28">
        <f t="shared" si="18"/>
        <v>0</v>
      </c>
      <c r="AC26" s="85">
        <v>5000000</v>
      </c>
      <c r="AD26" s="85">
        <v>5000000</v>
      </c>
      <c r="AE26" s="28">
        <f t="shared" si="19"/>
        <v>0</v>
      </c>
      <c r="AF26" s="85">
        <v>5000000</v>
      </c>
      <c r="AG26" s="85">
        <v>5000000</v>
      </c>
      <c r="AH26" s="28">
        <f t="shared" si="20"/>
        <v>0</v>
      </c>
      <c r="AI26" s="85">
        <v>5000000</v>
      </c>
      <c r="AJ26" s="85">
        <v>5000000</v>
      </c>
      <c r="AK26" s="28">
        <f t="shared" si="21"/>
        <v>0</v>
      </c>
    </row>
    <row r="27" spans="1:37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108">
        <v>0</v>
      </c>
      <c r="J27" s="85"/>
      <c r="K27" s="27"/>
      <c r="L27" s="85"/>
      <c r="M27" s="28"/>
      <c r="N27" s="85">
        <v>5000000</v>
      </c>
      <c r="O27" s="85"/>
      <c r="P27" s="28">
        <f t="shared" si="16"/>
        <v>5000000</v>
      </c>
      <c r="Q27" s="85">
        <v>5000000</v>
      </c>
      <c r="R27" s="85"/>
      <c r="S27" s="28">
        <f t="shared" si="17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  <c r="Z27" s="85">
        <v>5000000</v>
      </c>
      <c r="AA27" s="85">
        <v>5000000</v>
      </c>
      <c r="AB27" s="28">
        <f t="shared" si="18"/>
        <v>0</v>
      </c>
      <c r="AC27" s="85">
        <v>5000000</v>
      </c>
      <c r="AD27" s="85">
        <v>5000000</v>
      </c>
      <c r="AE27" s="28">
        <f t="shared" si="19"/>
        <v>0</v>
      </c>
      <c r="AF27" s="85">
        <v>5000000</v>
      </c>
      <c r="AG27" s="85">
        <v>5000000</v>
      </c>
      <c r="AH27" s="28">
        <f t="shared" si="20"/>
        <v>0</v>
      </c>
      <c r="AI27" s="85">
        <v>5000000</v>
      </c>
      <c r="AJ27" s="85">
        <v>5000000</v>
      </c>
      <c r="AK27" s="28">
        <f t="shared" si="21"/>
        <v>0</v>
      </c>
    </row>
    <row r="28" spans="1:37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108">
        <v>0</v>
      </c>
      <c r="J28" s="85"/>
      <c r="K28" s="27"/>
      <c r="L28" s="85"/>
      <c r="M28" s="28"/>
      <c r="N28" s="85">
        <v>5000000</v>
      </c>
      <c r="O28" s="85"/>
      <c r="P28" s="28">
        <f t="shared" si="16"/>
        <v>5000000</v>
      </c>
      <c r="Q28" s="85">
        <v>5000000</v>
      </c>
      <c r="R28" s="85"/>
      <c r="S28" s="28">
        <f t="shared" si="17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  <c r="Z28" s="85">
        <v>5000000</v>
      </c>
      <c r="AA28" s="85">
        <v>5000000</v>
      </c>
      <c r="AB28" s="28">
        <f t="shared" si="18"/>
        <v>0</v>
      </c>
      <c r="AC28" s="85">
        <v>5000000</v>
      </c>
      <c r="AD28" s="85">
        <v>5000000</v>
      </c>
      <c r="AE28" s="28">
        <f t="shared" si="19"/>
        <v>0</v>
      </c>
      <c r="AF28" s="85">
        <v>5000000</v>
      </c>
      <c r="AG28" s="85">
        <v>5000000</v>
      </c>
      <c r="AH28" s="28">
        <f t="shared" si="20"/>
        <v>0</v>
      </c>
      <c r="AI28" s="85">
        <v>5000000</v>
      </c>
      <c r="AJ28" s="85">
        <v>5000000</v>
      </c>
      <c r="AK28" s="28">
        <f t="shared" si="21"/>
        <v>0</v>
      </c>
    </row>
    <row r="29" spans="1:37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108">
        <v>0</v>
      </c>
      <c r="J29" s="85"/>
      <c r="K29" s="27"/>
      <c r="L29" s="85"/>
      <c r="M29" s="28"/>
      <c r="N29" s="85">
        <v>5000000</v>
      </c>
      <c r="O29" s="85"/>
      <c r="P29" s="28">
        <f t="shared" si="16"/>
        <v>5000000</v>
      </c>
      <c r="Q29" s="85">
        <v>5000000</v>
      </c>
      <c r="R29" s="85"/>
      <c r="S29" s="28">
        <f t="shared" si="17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  <c r="Z29" s="85">
        <v>5000000</v>
      </c>
      <c r="AA29" s="85">
        <v>5000000</v>
      </c>
      <c r="AB29" s="28">
        <f t="shared" si="18"/>
        <v>0</v>
      </c>
      <c r="AC29" s="85">
        <v>5000000</v>
      </c>
      <c r="AD29" s="85">
        <v>5000000</v>
      </c>
      <c r="AE29" s="28">
        <f t="shared" si="19"/>
        <v>0</v>
      </c>
      <c r="AF29" s="85">
        <v>5000000</v>
      </c>
      <c r="AG29" s="85">
        <v>5000000</v>
      </c>
      <c r="AH29" s="28">
        <f t="shared" si="20"/>
        <v>0</v>
      </c>
      <c r="AI29" s="85">
        <v>5000000</v>
      </c>
      <c r="AJ29" s="85">
        <v>5000000</v>
      </c>
      <c r="AK29" s="28">
        <f t="shared" si="21"/>
        <v>0</v>
      </c>
    </row>
    <row r="30" spans="1:37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108">
        <v>0</v>
      </c>
      <c r="J30" s="85"/>
      <c r="K30" s="27"/>
      <c r="L30" s="85"/>
      <c r="M30" s="28"/>
      <c r="N30" s="85">
        <v>5000000</v>
      </c>
      <c r="O30" s="85"/>
      <c r="P30" s="28">
        <f t="shared" si="16"/>
        <v>5000000</v>
      </c>
      <c r="Q30" s="85">
        <v>5000000</v>
      </c>
      <c r="R30" s="85"/>
      <c r="S30" s="28">
        <f t="shared" si="17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  <c r="Z30" s="85">
        <v>5000000</v>
      </c>
      <c r="AA30" s="85"/>
      <c r="AB30" s="28">
        <f t="shared" si="18"/>
        <v>5000000</v>
      </c>
      <c r="AC30" s="85">
        <v>5000000</v>
      </c>
      <c r="AD30" s="85"/>
      <c r="AE30" s="28">
        <f t="shared" si="19"/>
        <v>5000000</v>
      </c>
      <c r="AF30" s="85">
        <v>5000000</v>
      </c>
      <c r="AG30" s="85">
        <v>5000000</v>
      </c>
      <c r="AH30" s="28">
        <f t="shared" si="20"/>
        <v>0</v>
      </c>
      <c r="AI30" s="85">
        <v>5000000</v>
      </c>
      <c r="AJ30" s="85">
        <v>5000000</v>
      </c>
      <c r="AK30" s="28">
        <f t="shared" si="21"/>
        <v>0</v>
      </c>
    </row>
    <row r="31" spans="1:37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108">
        <v>0</v>
      </c>
      <c r="J31" s="85"/>
      <c r="K31" s="27"/>
      <c r="L31" s="85"/>
      <c r="M31" s="28"/>
      <c r="N31" s="85">
        <v>5000000</v>
      </c>
      <c r="O31" s="85"/>
      <c r="P31" s="28">
        <f t="shared" si="16"/>
        <v>5000000</v>
      </c>
      <c r="Q31" s="85">
        <v>5000000</v>
      </c>
      <c r="R31" s="85"/>
      <c r="S31" s="28">
        <f t="shared" si="17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  <c r="Z31" s="85">
        <v>5000000</v>
      </c>
      <c r="AA31" s="85"/>
      <c r="AB31" s="28">
        <f t="shared" si="18"/>
        <v>5000000</v>
      </c>
      <c r="AC31" s="85">
        <v>5000000</v>
      </c>
      <c r="AD31" s="85"/>
      <c r="AE31" s="28">
        <f t="shared" si="19"/>
        <v>5000000</v>
      </c>
      <c r="AF31" s="85">
        <v>5000000</v>
      </c>
      <c r="AG31" s="85">
        <v>5000000</v>
      </c>
      <c r="AH31" s="28">
        <f t="shared" si="20"/>
        <v>0</v>
      </c>
      <c r="AI31" s="85">
        <v>5000000</v>
      </c>
      <c r="AJ31" s="85">
        <v>5000000</v>
      </c>
      <c r="AK31" s="28">
        <f t="shared" si="21"/>
        <v>0</v>
      </c>
    </row>
    <row r="32" spans="1:37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si="16"/>
        <v>5000000</v>
      </c>
      <c r="Q32" s="85">
        <v>5000000</v>
      </c>
      <c r="R32" s="85"/>
      <c r="S32" s="28">
        <f t="shared" si="17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  <c r="Z32" s="85">
        <v>5000000</v>
      </c>
      <c r="AA32" s="85"/>
      <c r="AB32" s="28">
        <f t="shared" si="18"/>
        <v>5000000</v>
      </c>
      <c r="AC32" s="85">
        <v>5000000</v>
      </c>
      <c r="AD32" s="85"/>
      <c r="AE32" s="28">
        <f t="shared" si="19"/>
        <v>5000000</v>
      </c>
      <c r="AF32" s="85">
        <v>5000000</v>
      </c>
      <c r="AG32" s="85">
        <v>5000000</v>
      </c>
      <c r="AH32" s="28">
        <f t="shared" si="20"/>
        <v>0</v>
      </c>
      <c r="AI32" s="85">
        <v>5000000</v>
      </c>
      <c r="AJ32" s="85">
        <v>5000000</v>
      </c>
      <c r="AK32" s="28">
        <f t="shared" si="21"/>
        <v>0</v>
      </c>
    </row>
    <row r="33" spans="1:37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108">
        <v>13698.63</v>
      </c>
      <c r="J33" s="85"/>
      <c r="K33" s="27"/>
      <c r="L33" s="85"/>
      <c r="M33" s="28"/>
      <c r="N33" s="85">
        <v>5000000</v>
      </c>
      <c r="O33" s="85"/>
      <c r="P33" s="28">
        <f t="shared" si="16"/>
        <v>5000000</v>
      </c>
      <c r="Q33" s="85">
        <v>5000000</v>
      </c>
      <c r="R33" s="85"/>
      <c r="S33" s="28">
        <f t="shared" si="17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  <c r="Z33" s="85">
        <v>5000000</v>
      </c>
      <c r="AA33" s="85"/>
      <c r="AB33" s="28">
        <f t="shared" si="18"/>
        <v>5000000</v>
      </c>
      <c r="AC33" s="85">
        <v>5000000</v>
      </c>
      <c r="AD33" s="85"/>
      <c r="AE33" s="28">
        <f t="shared" si="19"/>
        <v>5000000</v>
      </c>
      <c r="AF33" s="85">
        <v>5000000</v>
      </c>
      <c r="AG33" s="85"/>
      <c r="AH33" s="28">
        <f t="shared" si="20"/>
        <v>5000000</v>
      </c>
      <c r="AI33" s="85">
        <v>5000000</v>
      </c>
      <c r="AJ33" s="85">
        <v>5000000</v>
      </c>
      <c r="AK33" s="28">
        <f t="shared" si="21"/>
        <v>0</v>
      </c>
    </row>
    <row r="34" spans="1:37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108">
        <v>15821.92</v>
      </c>
      <c r="J34" s="85"/>
      <c r="K34" s="27"/>
      <c r="L34" s="85"/>
      <c r="M34" s="28"/>
      <c r="N34" s="85">
        <v>5000000</v>
      </c>
      <c r="O34" s="85"/>
      <c r="P34" s="28">
        <f t="shared" si="16"/>
        <v>5000000</v>
      </c>
      <c r="Q34" s="85">
        <v>5000000</v>
      </c>
      <c r="R34" s="85"/>
      <c r="S34" s="28">
        <f t="shared" si="17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  <c r="Z34" s="85">
        <v>5000000</v>
      </c>
      <c r="AA34" s="85"/>
      <c r="AB34" s="28">
        <f t="shared" si="18"/>
        <v>5000000</v>
      </c>
      <c r="AC34" s="85">
        <v>5000000</v>
      </c>
      <c r="AD34" s="85"/>
      <c r="AE34" s="28">
        <f t="shared" si="19"/>
        <v>5000000</v>
      </c>
      <c r="AF34" s="85">
        <v>5000000</v>
      </c>
      <c r="AG34" s="85"/>
      <c r="AH34" s="28">
        <f t="shared" si="20"/>
        <v>5000000</v>
      </c>
      <c r="AI34" s="85">
        <v>5000000</v>
      </c>
      <c r="AJ34" s="85">
        <v>5000000</v>
      </c>
      <c r="AK34" s="28">
        <f t="shared" si="21"/>
        <v>0</v>
      </c>
    </row>
    <row r="35" spans="1:37" x14ac:dyDescent="0.25">
      <c r="A35" s="79"/>
      <c r="B35" s="80"/>
      <c r="C35" s="80"/>
      <c r="D35" s="80"/>
      <c r="E35" s="80"/>
      <c r="F35" s="81"/>
      <c r="G35" s="82"/>
      <c r="H35" s="83"/>
      <c r="I35" s="2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86"/>
      <c r="AD35" s="85"/>
      <c r="AE35" s="87"/>
      <c r="AF35" s="86"/>
      <c r="AG35" s="85"/>
      <c r="AH35" s="87"/>
      <c r="AI35" s="86"/>
      <c r="AJ35" s="85"/>
      <c r="AK35" s="87"/>
    </row>
    <row r="36" spans="1:37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108">
        <v>0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  <c r="Z36" s="85">
        <v>5000000</v>
      </c>
      <c r="AA36" s="85"/>
      <c r="AB36" s="28">
        <f t="shared" ref="AB36:AB43" si="22">J36+Z36-AA36</f>
        <v>5000000</v>
      </c>
      <c r="AC36" s="85">
        <v>5000000</v>
      </c>
      <c r="AD36" s="85">
        <v>5000000</v>
      </c>
      <c r="AE36" s="28">
        <f t="shared" ref="AE36:AE43" si="23">J36+AC36-AD36</f>
        <v>0</v>
      </c>
      <c r="AF36" s="85">
        <v>5000000</v>
      </c>
      <c r="AG36" s="85">
        <v>5000000</v>
      </c>
      <c r="AH36" s="28">
        <f t="shared" ref="AH36:AH43" si="24">J36+AF36-AG36</f>
        <v>0</v>
      </c>
      <c r="AI36" s="85">
        <v>5000000</v>
      </c>
      <c r="AJ36" s="85">
        <v>5000000</v>
      </c>
      <c r="AK36" s="28">
        <f t="shared" ref="AK36:AK43" si="25">J36+AI36-AJ36</f>
        <v>0</v>
      </c>
    </row>
    <row r="37" spans="1:37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108">
        <v>0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  <c r="Z37" s="85">
        <v>5000000</v>
      </c>
      <c r="AA37" s="85"/>
      <c r="AB37" s="28">
        <f t="shared" si="22"/>
        <v>5000000</v>
      </c>
      <c r="AC37" s="85">
        <v>5000000</v>
      </c>
      <c r="AD37" s="85">
        <v>5000000</v>
      </c>
      <c r="AE37" s="28">
        <f t="shared" si="23"/>
        <v>0</v>
      </c>
      <c r="AF37" s="85">
        <v>5000000</v>
      </c>
      <c r="AG37" s="85">
        <v>5000000</v>
      </c>
      <c r="AH37" s="28">
        <f t="shared" si="24"/>
        <v>0</v>
      </c>
      <c r="AI37" s="85">
        <v>5000000</v>
      </c>
      <c r="AJ37" s="85">
        <v>5000000</v>
      </c>
      <c r="AK37" s="28">
        <f t="shared" si="25"/>
        <v>0</v>
      </c>
    </row>
    <row r="38" spans="1:37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108">
        <v>0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  <c r="Z38" s="85">
        <v>5000000</v>
      </c>
      <c r="AA38" s="85"/>
      <c r="AB38" s="28">
        <f t="shared" si="22"/>
        <v>5000000</v>
      </c>
      <c r="AC38" s="85">
        <v>5000000</v>
      </c>
      <c r="AD38" s="85"/>
      <c r="AE38" s="28">
        <f t="shared" si="23"/>
        <v>5000000</v>
      </c>
      <c r="AF38" s="85">
        <v>5000000</v>
      </c>
      <c r="AG38" s="85">
        <v>5000000</v>
      </c>
      <c r="AH38" s="28">
        <f t="shared" si="24"/>
        <v>0</v>
      </c>
      <c r="AI38" s="85">
        <v>5000000</v>
      </c>
      <c r="AJ38" s="85">
        <v>5000000</v>
      </c>
      <c r="AK38" s="28">
        <f t="shared" si="25"/>
        <v>0</v>
      </c>
    </row>
    <row r="39" spans="1:37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108">
        <v>0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  <c r="Z39" s="85">
        <v>5000000</v>
      </c>
      <c r="AA39" s="85"/>
      <c r="AB39" s="28">
        <f t="shared" si="22"/>
        <v>5000000</v>
      </c>
      <c r="AC39" s="85">
        <v>5000000</v>
      </c>
      <c r="AD39" s="85"/>
      <c r="AE39" s="28">
        <f t="shared" si="23"/>
        <v>5000000</v>
      </c>
      <c r="AF39" s="85">
        <v>5000000</v>
      </c>
      <c r="AG39" s="85"/>
      <c r="AH39" s="28">
        <f t="shared" si="24"/>
        <v>5000000</v>
      </c>
      <c r="AI39" s="85">
        <v>5000000</v>
      </c>
      <c r="AJ39" s="85">
        <v>5000000</v>
      </c>
      <c r="AK39" s="28">
        <f t="shared" si="25"/>
        <v>0</v>
      </c>
    </row>
    <row r="40" spans="1:37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108">
        <v>14306.85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  <c r="Z40" s="85">
        <v>5000000</v>
      </c>
      <c r="AA40" s="85"/>
      <c r="AB40" s="28">
        <f t="shared" si="22"/>
        <v>5000000</v>
      </c>
      <c r="AC40" s="85">
        <v>5000000</v>
      </c>
      <c r="AD40" s="85"/>
      <c r="AE40" s="28">
        <f t="shared" si="23"/>
        <v>5000000</v>
      </c>
      <c r="AF40" s="85">
        <v>5000000</v>
      </c>
      <c r="AG40" s="85"/>
      <c r="AH40" s="28">
        <f t="shared" si="24"/>
        <v>5000000</v>
      </c>
      <c r="AI40" s="85">
        <v>5000000</v>
      </c>
      <c r="AJ40" s="85">
        <v>5000000</v>
      </c>
      <c r="AK40" s="28">
        <f t="shared" si="25"/>
        <v>0</v>
      </c>
    </row>
    <row r="41" spans="1:37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108">
        <v>14536.99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  <c r="Z41" s="85">
        <v>5000000</v>
      </c>
      <c r="AA41" s="85"/>
      <c r="AB41" s="28">
        <f t="shared" si="22"/>
        <v>5000000</v>
      </c>
      <c r="AC41" s="85">
        <v>5000000</v>
      </c>
      <c r="AD41" s="85"/>
      <c r="AE41" s="28">
        <f t="shared" si="23"/>
        <v>5000000</v>
      </c>
      <c r="AF41" s="85">
        <v>5000000</v>
      </c>
      <c r="AG41" s="85"/>
      <c r="AH41" s="28">
        <f t="shared" si="24"/>
        <v>5000000</v>
      </c>
      <c r="AI41" s="85">
        <v>5000000</v>
      </c>
      <c r="AJ41" s="85">
        <v>5000000</v>
      </c>
      <c r="AK41" s="28">
        <f t="shared" si="25"/>
        <v>0</v>
      </c>
    </row>
    <row r="42" spans="1:37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108">
        <v>14383.56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  <c r="Z42" s="85">
        <v>5000000</v>
      </c>
      <c r="AA42" s="85"/>
      <c r="AB42" s="28">
        <f t="shared" si="22"/>
        <v>5000000</v>
      </c>
      <c r="AC42" s="85">
        <v>5000000</v>
      </c>
      <c r="AD42" s="85"/>
      <c r="AE42" s="28">
        <f t="shared" si="23"/>
        <v>5000000</v>
      </c>
      <c r="AF42" s="85">
        <v>5000000</v>
      </c>
      <c r="AG42" s="85"/>
      <c r="AH42" s="28">
        <f t="shared" si="24"/>
        <v>5000000</v>
      </c>
      <c r="AI42" s="85">
        <v>5000000</v>
      </c>
      <c r="AJ42" s="85">
        <v>5000000</v>
      </c>
      <c r="AK42" s="28">
        <f t="shared" si="25"/>
        <v>0</v>
      </c>
    </row>
    <row r="43" spans="1:37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108">
        <v>15054.79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  <c r="Z43" s="85">
        <v>5000000</v>
      </c>
      <c r="AA43" s="85"/>
      <c r="AB43" s="28">
        <f t="shared" si="22"/>
        <v>5000000</v>
      </c>
      <c r="AC43" s="85">
        <v>5000000</v>
      </c>
      <c r="AD43" s="85"/>
      <c r="AE43" s="28">
        <f t="shared" si="23"/>
        <v>5000000</v>
      </c>
      <c r="AF43" s="85">
        <v>5000000</v>
      </c>
      <c r="AG43" s="85"/>
      <c r="AH43" s="28">
        <f t="shared" si="24"/>
        <v>5000000</v>
      </c>
      <c r="AI43" s="85">
        <v>5000000</v>
      </c>
      <c r="AJ43" s="85">
        <v>5000000</v>
      </c>
      <c r="AK43" s="28">
        <f t="shared" si="25"/>
        <v>0</v>
      </c>
    </row>
    <row r="44" spans="1:37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  <c r="Z44" s="85"/>
      <c r="AA44" s="85"/>
      <c r="AB44" s="28"/>
      <c r="AC44" s="85"/>
      <c r="AD44" s="85"/>
      <c r="AE44" s="28"/>
      <c r="AF44" s="85"/>
      <c r="AG44" s="85"/>
      <c r="AH44" s="28"/>
      <c r="AI44" s="85"/>
      <c r="AJ44" s="85"/>
      <c r="AK44" s="28"/>
    </row>
    <row r="45" spans="1:37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13356.16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26">J45+W45-X45</f>
        <v>5000000</v>
      </c>
      <c r="Z45" s="85">
        <v>5000000</v>
      </c>
      <c r="AA45" s="85"/>
      <c r="AB45" s="28">
        <f t="shared" ref="AB45:AB51" si="27">J45+Z45-AA45</f>
        <v>5000000</v>
      </c>
      <c r="AC45" s="85">
        <v>5000000</v>
      </c>
      <c r="AD45" s="85"/>
      <c r="AE45" s="28">
        <f t="shared" ref="AE45:AE51" si="28">J45+AC45-AD45</f>
        <v>5000000</v>
      </c>
      <c r="AF45" s="85">
        <v>5000000</v>
      </c>
      <c r="AG45" s="85"/>
      <c r="AH45" s="28">
        <f t="shared" ref="AH45:AH51" si="29">J45+AF45-AG45</f>
        <v>5000000</v>
      </c>
      <c r="AI45" s="85">
        <v>5000000</v>
      </c>
      <c r="AJ45" s="85">
        <v>5000000</v>
      </c>
      <c r="AK45" s="28">
        <f t="shared" ref="AK45:AK51" si="30">J45+AI45-AJ45</f>
        <v>0</v>
      </c>
    </row>
    <row r="46" spans="1:37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16689.04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26"/>
        <v>5000000</v>
      </c>
      <c r="Z46" s="85">
        <v>5000000</v>
      </c>
      <c r="AA46" s="85"/>
      <c r="AB46" s="28">
        <f t="shared" si="27"/>
        <v>5000000</v>
      </c>
      <c r="AC46" s="85">
        <v>5000000</v>
      </c>
      <c r="AD46" s="85"/>
      <c r="AE46" s="28">
        <f t="shared" si="28"/>
        <v>5000000</v>
      </c>
      <c r="AF46" s="85">
        <v>5000000</v>
      </c>
      <c r="AG46" s="85"/>
      <c r="AH46" s="28">
        <f t="shared" si="29"/>
        <v>5000000</v>
      </c>
      <c r="AI46" s="85">
        <v>5000000</v>
      </c>
      <c r="AJ46" s="85"/>
      <c r="AK46" s="28">
        <f t="shared" si="30"/>
        <v>5000000</v>
      </c>
    </row>
    <row r="47" spans="1:37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34397.26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26"/>
        <v>10000000</v>
      </c>
      <c r="Z47" s="85">
        <v>10000000</v>
      </c>
      <c r="AA47" s="85"/>
      <c r="AB47" s="28">
        <f t="shared" si="27"/>
        <v>10000000</v>
      </c>
      <c r="AC47" s="85">
        <v>10000000</v>
      </c>
      <c r="AD47" s="85"/>
      <c r="AE47" s="28">
        <f t="shared" si="28"/>
        <v>10000000</v>
      </c>
      <c r="AF47" s="85">
        <v>10000000</v>
      </c>
      <c r="AG47" s="85"/>
      <c r="AH47" s="28">
        <f t="shared" si="29"/>
        <v>10000000</v>
      </c>
      <c r="AI47" s="85">
        <v>10000000</v>
      </c>
      <c r="AJ47" s="85"/>
      <c r="AK47" s="28">
        <f t="shared" si="30"/>
        <v>10000000</v>
      </c>
    </row>
    <row r="48" spans="1:37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16858.900000000001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26"/>
        <v>5000000</v>
      </c>
      <c r="Z48" s="85">
        <v>5000000</v>
      </c>
      <c r="AA48" s="85"/>
      <c r="AB48" s="28">
        <f t="shared" si="27"/>
        <v>5000000</v>
      </c>
      <c r="AC48" s="85">
        <v>5000000</v>
      </c>
      <c r="AD48" s="85"/>
      <c r="AE48" s="28">
        <f t="shared" si="28"/>
        <v>5000000</v>
      </c>
      <c r="AF48" s="85">
        <v>5000000</v>
      </c>
      <c r="AG48" s="85"/>
      <c r="AH48" s="28">
        <f t="shared" si="29"/>
        <v>5000000</v>
      </c>
      <c r="AI48" s="85">
        <v>5000000</v>
      </c>
      <c r="AJ48" s="85"/>
      <c r="AK48" s="28">
        <f t="shared" si="30"/>
        <v>5000000</v>
      </c>
    </row>
    <row r="49" spans="1:37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15287.67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26"/>
        <v>5000000</v>
      </c>
      <c r="Z49" s="85">
        <v>5000000</v>
      </c>
      <c r="AA49" s="85"/>
      <c r="AB49" s="28">
        <f t="shared" si="27"/>
        <v>5000000</v>
      </c>
      <c r="AC49" s="85">
        <v>5000000</v>
      </c>
      <c r="AD49" s="85"/>
      <c r="AE49" s="28">
        <f t="shared" si="28"/>
        <v>5000000</v>
      </c>
      <c r="AF49" s="85">
        <v>5000000</v>
      </c>
      <c r="AG49" s="85"/>
      <c r="AH49" s="28">
        <f t="shared" si="29"/>
        <v>5000000</v>
      </c>
      <c r="AI49" s="85">
        <v>5000000</v>
      </c>
      <c r="AJ49" s="85"/>
      <c r="AK49" s="28">
        <f t="shared" si="30"/>
        <v>5000000</v>
      </c>
    </row>
    <row r="50" spans="1:37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16349.32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26"/>
        <v>5000000</v>
      </c>
      <c r="Z50" s="85">
        <v>5000000</v>
      </c>
      <c r="AA50" s="85"/>
      <c r="AB50" s="28">
        <f t="shared" si="27"/>
        <v>5000000</v>
      </c>
      <c r="AC50" s="85">
        <v>5000000</v>
      </c>
      <c r="AD50" s="85"/>
      <c r="AE50" s="28">
        <f t="shared" si="28"/>
        <v>5000000</v>
      </c>
      <c r="AF50" s="85">
        <v>5000000</v>
      </c>
      <c r="AG50" s="85"/>
      <c r="AH50" s="28">
        <f t="shared" si="29"/>
        <v>5000000</v>
      </c>
      <c r="AI50" s="85">
        <v>5000000</v>
      </c>
      <c r="AJ50" s="85"/>
      <c r="AK50" s="28">
        <f t="shared" si="30"/>
        <v>5000000</v>
      </c>
    </row>
    <row r="51" spans="1:37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17410.96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26"/>
        <v>5000000</v>
      </c>
      <c r="Z51" s="85">
        <v>5000000</v>
      </c>
      <c r="AA51" s="85"/>
      <c r="AB51" s="28">
        <f t="shared" si="27"/>
        <v>5000000</v>
      </c>
      <c r="AC51" s="85">
        <v>5000000</v>
      </c>
      <c r="AD51" s="85"/>
      <c r="AE51" s="28">
        <f t="shared" si="28"/>
        <v>5000000</v>
      </c>
      <c r="AF51" s="85">
        <v>5000000</v>
      </c>
      <c r="AG51" s="85"/>
      <c r="AH51" s="28">
        <f t="shared" si="29"/>
        <v>5000000</v>
      </c>
      <c r="AI51" s="85">
        <v>5000000</v>
      </c>
      <c r="AJ51" s="85"/>
      <c r="AK51" s="28">
        <f t="shared" si="30"/>
        <v>5000000</v>
      </c>
    </row>
    <row r="52" spans="1:37" x14ac:dyDescent="0.25">
      <c r="A52" s="79"/>
      <c r="B52" s="80"/>
      <c r="C52" s="80"/>
      <c r="D52" s="80"/>
      <c r="E52" s="80"/>
      <c r="F52" s="81"/>
      <c r="G52" s="82"/>
      <c r="H52" s="83"/>
      <c r="I52" s="2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28"/>
      <c r="W52" s="86"/>
      <c r="X52" s="85"/>
      <c r="Y52" s="28"/>
      <c r="Z52" s="86"/>
      <c r="AA52" s="85"/>
      <c r="AB52" s="28"/>
      <c r="AC52" s="86"/>
      <c r="AD52" s="85"/>
      <c r="AE52" s="28"/>
      <c r="AF52" s="86"/>
      <c r="AG52" s="85"/>
      <c r="AH52" s="28"/>
      <c r="AI52" s="86"/>
      <c r="AJ52" s="85"/>
      <c r="AK52" s="28"/>
    </row>
    <row r="53" spans="1:37" x14ac:dyDescent="0.25">
      <c r="A53" s="107">
        <v>44182</v>
      </c>
      <c r="B53" s="24" t="s">
        <v>93</v>
      </c>
      <c r="C53" s="24">
        <v>389</v>
      </c>
      <c r="D53" s="24" t="s">
        <v>84</v>
      </c>
      <c r="E53" s="24">
        <v>74880054785</v>
      </c>
      <c r="F53" s="30">
        <v>3.85E-2</v>
      </c>
      <c r="G53" s="31">
        <v>32</v>
      </c>
      <c r="H53" s="29">
        <v>44214</v>
      </c>
      <c r="I53" s="108">
        <v>0</v>
      </c>
      <c r="J53" s="85"/>
      <c r="K53" s="27"/>
      <c r="L53" s="85"/>
      <c r="M53" s="28"/>
      <c r="N53" s="85">
        <v>5000000</v>
      </c>
      <c r="O53" s="85"/>
      <c r="P53" s="28">
        <f t="shared" ref="P53:P61" si="31">J53+N53-O53</f>
        <v>5000000</v>
      </c>
      <c r="Q53" s="85">
        <v>5000000</v>
      </c>
      <c r="R53" s="85"/>
      <c r="S53" s="28">
        <f t="shared" ref="S53:S61" si="32">J53+Q53-R53</f>
        <v>5000000</v>
      </c>
      <c r="T53" s="85">
        <v>5000000</v>
      </c>
      <c r="U53" s="85"/>
      <c r="V53" s="28">
        <f t="shared" ref="V53:V61" si="33">J53+T53-U53</f>
        <v>5000000</v>
      </c>
      <c r="W53" s="85">
        <v>5000000</v>
      </c>
      <c r="X53" s="85">
        <v>5000000</v>
      </c>
      <c r="Y53" s="28">
        <f t="shared" ref="Y53:Y61" si="34">J53+W53-X53</f>
        <v>0</v>
      </c>
      <c r="Z53" s="27">
        <v>10000000</v>
      </c>
      <c r="AA53" s="85"/>
      <c r="AB53" s="28">
        <f t="shared" ref="AB53:AB61" si="35">J53+Z53-AA53</f>
        <v>10000000</v>
      </c>
      <c r="AC53" s="27">
        <v>10000000</v>
      </c>
      <c r="AD53" s="85">
        <v>10000000</v>
      </c>
      <c r="AE53" s="28">
        <f t="shared" ref="AE53:AE66" si="36">J53+AC53-AD53</f>
        <v>0</v>
      </c>
      <c r="AF53" s="27">
        <v>10000000</v>
      </c>
      <c r="AG53" s="85">
        <v>10000000</v>
      </c>
      <c r="AH53" s="28">
        <f t="shared" ref="AH53:AH61" si="37">J53+AF53-AG53</f>
        <v>0</v>
      </c>
      <c r="AI53" s="27">
        <v>10000000</v>
      </c>
      <c r="AJ53" s="85">
        <v>10000000</v>
      </c>
      <c r="AK53" s="28">
        <f t="shared" ref="AK53:AK61" si="38">J53+AI53-AJ53</f>
        <v>0</v>
      </c>
    </row>
    <row r="54" spans="1:37" x14ac:dyDescent="0.25">
      <c r="A54" s="107">
        <v>44182</v>
      </c>
      <c r="B54" s="24" t="s">
        <v>18</v>
      </c>
      <c r="C54" s="24">
        <v>390</v>
      </c>
      <c r="D54" s="24" t="s">
        <v>84</v>
      </c>
      <c r="E54" s="24" t="s">
        <v>144</v>
      </c>
      <c r="F54" s="30">
        <v>4.2999999999999997E-2</v>
      </c>
      <c r="G54" s="31">
        <v>123</v>
      </c>
      <c r="H54" s="29">
        <v>44305</v>
      </c>
      <c r="I54" s="108">
        <v>18260.27</v>
      </c>
      <c r="J54" s="85"/>
      <c r="K54" s="27"/>
      <c r="L54" s="85"/>
      <c r="M54" s="28"/>
      <c r="N54" s="85">
        <v>5000000</v>
      </c>
      <c r="O54" s="85"/>
      <c r="P54" s="28">
        <f t="shared" si="31"/>
        <v>5000000</v>
      </c>
      <c r="Q54" s="85">
        <v>5000000</v>
      </c>
      <c r="R54" s="85"/>
      <c r="S54" s="28">
        <f t="shared" si="32"/>
        <v>5000000</v>
      </c>
      <c r="T54" s="85">
        <v>5000000</v>
      </c>
      <c r="U54" s="85"/>
      <c r="V54" s="28">
        <f t="shared" si="33"/>
        <v>5000000</v>
      </c>
      <c r="W54" s="85">
        <v>5000000</v>
      </c>
      <c r="X54" s="85">
        <v>5000000</v>
      </c>
      <c r="Y54" s="28">
        <f t="shared" si="34"/>
        <v>0</v>
      </c>
      <c r="Z54" s="27">
        <v>5000000</v>
      </c>
      <c r="AA54" s="85"/>
      <c r="AB54" s="28">
        <f t="shared" si="35"/>
        <v>5000000</v>
      </c>
      <c r="AC54" s="27">
        <v>5000000</v>
      </c>
      <c r="AD54" s="85"/>
      <c r="AE54" s="28">
        <f t="shared" si="36"/>
        <v>5000000</v>
      </c>
      <c r="AF54" s="27">
        <v>5000000</v>
      </c>
      <c r="AG54" s="85"/>
      <c r="AH54" s="28">
        <f t="shared" si="37"/>
        <v>5000000</v>
      </c>
      <c r="AI54" s="27">
        <v>5000000</v>
      </c>
      <c r="AJ54" s="85"/>
      <c r="AK54" s="28">
        <f t="shared" si="38"/>
        <v>5000000</v>
      </c>
    </row>
    <row r="55" spans="1:37" x14ac:dyDescent="0.25">
      <c r="A55" s="107">
        <v>44182</v>
      </c>
      <c r="B55" s="24" t="s">
        <v>43</v>
      </c>
      <c r="C55" s="24">
        <v>391</v>
      </c>
      <c r="D55" s="24" t="s">
        <v>84</v>
      </c>
      <c r="E55" s="24" t="s">
        <v>145</v>
      </c>
      <c r="F55" s="32">
        <v>4.5499999999999999E-2</v>
      </c>
      <c r="G55" s="31">
        <v>123</v>
      </c>
      <c r="H55" s="29">
        <v>44305</v>
      </c>
      <c r="I55" s="108">
        <v>19321.919999999998</v>
      </c>
      <c r="J55" s="85"/>
      <c r="K55" s="27"/>
      <c r="L55" s="85"/>
      <c r="M55" s="28"/>
      <c r="N55" s="85">
        <v>5000000</v>
      </c>
      <c r="O55" s="85"/>
      <c r="P55" s="28">
        <f t="shared" si="31"/>
        <v>5000000</v>
      </c>
      <c r="Q55" s="85">
        <v>5000000</v>
      </c>
      <c r="R55" s="85"/>
      <c r="S55" s="28">
        <f t="shared" si="32"/>
        <v>5000000</v>
      </c>
      <c r="T55" s="85">
        <v>5000000</v>
      </c>
      <c r="U55" s="85"/>
      <c r="V55" s="28">
        <f t="shared" si="33"/>
        <v>5000000</v>
      </c>
      <c r="W55" s="85">
        <v>5000000</v>
      </c>
      <c r="X55" s="85">
        <v>5000000</v>
      </c>
      <c r="Y55" s="28">
        <f t="shared" si="34"/>
        <v>0</v>
      </c>
      <c r="Z55" s="27">
        <v>5000000</v>
      </c>
      <c r="AA55" s="85"/>
      <c r="AB55" s="28">
        <f t="shared" si="35"/>
        <v>5000000</v>
      </c>
      <c r="AC55" s="27">
        <v>5000000</v>
      </c>
      <c r="AD55" s="85"/>
      <c r="AE55" s="28">
        <f t="shared" si="36"/>
        <v>5000000</v>
      </c>
      <c r="AF55" s="27">
        <v>5000000</v>
      </c>
      <c r="AG55" s="85"/>
      <c r="AH55" s="28">
        <f t="shared" si="37"/>
        <v>5000000</v>
      </c>
      <c r="AI55" s="27">
        <v>5000000</v>
      </c>
      <c r="AJ55" s="85"/>
      <c r="AK55" s="28">
        <f t="shared" si="38"/>
        <v>5000000</v>
      </c>
    </row>
    <row r="56" spans="1:37" x14ac:dyDescent="0.25">
      <c r="A56" s="107">
        <v>44182</v>
      </c>
      <c r="B56" s="24" t="s">
        <v>18</v>
      </c>
      <c r="C56" s="24">
        <v>392</v>
      </c>
      <c r="D56" s="24" t="s">
        <v>84</v>
      </c>
      <c r="E56" s="24" t="s">
        <v>146</v>
      </c>
      <c r="F56" s="30">
        <v>4.3999999999999997E-2</v>
      </c>
      <c r="G56" s="31">
        <v>151</v>
      </c>
      <c r="H56" s="29">
        <v>44333</v>
      </c>
      <c r="I56" s="108">
        <v>18684.93</v>
      </c>
      <c r="J56" s="85"/>
      <c r="K56" s="27"/>
      <c r="L56" s="85"/>
      <c r="M56" s="28"/>
      <c r="N56" s="85">
        <v>5000000</v>
      </c>
      <c r="O56" s="85"/>
      <c r="P56" s="28">
        <f t="shared" si="31"/>
        <v>5000000</v>
      </c>
      <c r="Q56" s="85">
        <v>5000000</v>
      </c>
      <c r="R56" s="85"/>
      <c r="S56" s="28">
        <f t="shared" si="32"/>
        <v>5000000</v>
      </c>
      <c r="T56" s="85">
        <v>5000000</v>
      </c>
      <c r="U56" s="85"/>
      <c r="V56" s="28">
        <f t="shared" si="33"/>
        <v>5000000</v>
      </c>
      <c r="W56" s="85">
        <v>5000000</v>
      </c>
      <c r="X56" s="85"/>
      <c r="Y56" s="28">
        <f t="shared" si="34"/>
        <v>5000000</v>
      </c>
      <c r="Z56" s="27">
        <v>5000000</v>
      </c>
      <c r="AA56" s="85"/>
      <c r="AB56" s="28">
        <f t="shared" si="35"/>
        <v>5000000</v>
      </c>
      <c r="AC56" s="27">
        <v>5000000</v>
      </c>
      <c r="AD56" s="85"/>
      <c r="AE56" s="28">
        <f t="shared" si="36"/>
        <v>5000000</v>
      </c>
      <c r="AF56" s="27">
        <v>5000000</v>
      </c>
      <c r="AG56" s="85"/>
      <c r="AH56" s="28">
        <f t="shared" si="37"/>
        <v>5000000</v>
      </c>
      <c r="AI56" s="27">
        <v>5000000</v>
      </c>
      <c r="AJ56" s="85"/>
      <c r="AK56" s="28">
        <f t="shared" si="38"/>
        <v>5000000</v>
      </c>
    </row>
    <row r="57" spans="1:37" x14ac:dyDescent="0.25">
      <c r="A57" s="107">
        <v>44182</v>
      </c>
      <c r="B57" s="24" t="s">
        <v>43</v>
      </c>
      <c r="C57" s="24">
        <v>393</v>
      </c>
      <c r="D57" s="24" t="s">
        <v>84</v>
      </c>
      <c r="E57" s="24" t="s">
        <v>147</v>
      </c>
      <c r="F57" s="32">
        <v>4.6249999999999999E-2</v>
      </c>
      <c r="G57" s="31">
        <v>151</v>
      </c>
      <c r="H57" s="29">
        <v>44333</v>
      </c>
      <c r="I57" s="108">
        <v>19640.41</v>
      </c>
      <c r="J57" s="85"/>
      <c r="K57" s="27"/>
      <c r="L57" s="85"/>
      <c r="M57" s="28"/>
      <c r="N57" s="85">
        <v>5000000</v>
      </c>
      <c r="O57" s="85"/>
      <c r="P57" s="28">
        <f t="shared" si="31"/>
        <v>5000000</v>
      </c>
      <c r="Q57" s="85">
        <v>5000000</v>
      </c>
      <c r="R57" s="85"/>
      <c r="S57" s="28">
        <f t="shared" si="32"/>
        <v>5000000</v>
      </c>
      <c r="T57" s="85">
        <v>5000000</v>
      </c>
      <c r="U57" s="85"/>
      <c r="V57" s="28">
        <f t="shared" si="33"/>
        <v>5000000</v>
      </c>
      <c r="W57" s="85">
        <v>5000000</v>
      </c>
      <c r="X57" s="85"/>
      <c r="Y57" s="28">
        <f t="shared" si="34"/>
        <v>5000000</v>
      </c>
      <c r="Z57" s="27">
        <v>5000000</v>
      </c>
      <c r="AA57" s="85"/>
      <c r="AB57" s="28">
        <f t="shared" si="35"/>
        <v>5000000</v>
      </c>
      <c r="AC57" s="27">
        <v>5000000</v>
      </c>
      <c r="AD57" s="85"/>
      <c r="AE57" s="28">
        <f t="shared" si="36"/>
        <v>5000000</v>
      </c>
      <c r="AF57" s="27">
        <v>5000000</v>
      </c>
      <c r="AG57" s="85"/>
      <c r="AH57" s="28">
        <f t="shared" si="37"/>
        <v>5000000</v>
      </c>
      <c r="AI57" s="27">
        <v>5000000</v>
      </c>
      <c r="AJ57" s="85"/>
      <c r="AK57" s="28">
        <f t="shared" si="38"/>
        <v>5000000</v>
      </c>
    </row>
    <row r="58" spans="1:37" x14ac:dyDescent="0.25">
      <c r="A58" s="107">
        <v>44182</v>
      </c>
      <c r="B58" s="24" t="s">
        <v>18</v>
      </c>
      <c r="C58" s="24">
        <v>394</v>
      </c>
      <c r="D58" s="24" t="s">
        <v>84</v>
      </c>
      <c r="E58" s="24" t="s">
        <v>148</v>
      </c>
      <c r="F58" s="30">
        <v>4.4499999999999998E-2</v>
      </c>
      <c r="G58" s="31">
        <v>182</v>
      </c>
      <c r="H58" s="29">
        <v>44364</v>
      </c>
      <c r="I58" s="108">
        <v>18897.259999999998</v>
      </c>
      <c r="J58" s="85"/>
      <c r="K58" s="27"/>
      <c r="L58" s="85"/>
      <c r="M58" s="28"/>
      <c r="N58" s="85">
        <v>5000000</v>
      </c>
      <c r="O58" s="85"/>
      <c r="P58" s="28">
        <f t="shared" si="31"/>
        <v>5000000</v>
      </c>
      <c r="Q58" s="85">
        <v>5000000</v>
      </c>
      <c r="R58" s="85"/>
      <c r="S58" s="28">
        <f t="shared" si="32"/>
        <v>5000000</v>
      </c>
      <c r="T58" s="85">
        <v>5000000</v>
      </c>
      <c r="U58" s="85"/>
      <c r="V58" s="28">
        <f t="shared" si="33"/>
        <v>5000000</v>
      </c>
      <c r="W58" s="85">
        <v>5000000</v>
      </c>
      <c r="X58" s="85"/>
      <c r="Y58" s="28">
        <f t="shared" si="34"/>
        <v>5000000</v>
      </c>
      <c r="Z58" s="27">
        <v>5000000</v>
      </c>
      <c r="AA58" s="85"/>
      <c r="AB58" s="28">
        <f t="shared" si="35"/>
        <v>5000000</v>
      </c>
      <c r="AC58" s="27">
        <v>5000000</v>
      </c>
      <c r="AD58" s="85"/>
      <c r="AE58" s="28">
        <f t="shared" si="36"/>
        <v>5000000</v>
      </c>
      <c r="AF58" s="27">
        <v>5000000</v>
      </c>
      <c r="AG58" s="85"/>
      <c r="AH58" s="28">
        <f t="shared" si="37"/>
        <v>5000000</v>
      </c>
      <c r="AI58" s="27">
        <v>5000000</v>
      </c>
      <c r="AJ58" s="85"/>
      <c r="AK58" s="28">
        <f t="shared" si="38"/>
        <v>5000000</v>
      </c>
    </row>
    <row r="59" spans="1:37" x14ac:dyDescent="0.25">
      <c r="A59" s="107">
        <v>44182</v>
      </c>
      <c r="B59" s="24" t="s">
        <v>43</v>
      </c>
      <c r="C59" s="24">
        <v>395</v>
      </c>
      <c r="D59" s="24" t="s">
        <v>84</v>
      </c>
      <c r="E59" s="24" t="s">
        <v>149</v>
      </c>
      <c r="F59" s="32">
        <v>4.7E-2</v>
      </c>
      <c r="G59" s="31">
        <v>182</v>
      </c>
      <c r="H59" s="29">
        <v>44364</v>
      </c>
      <c r="I59" s="108">
        <v>19958.900000000001</v>
      </c>
      <c r="J59" s="85"/>
      <c r="K59" s="27"/>
      <c r="L59" s="85"/>
      <c r="M59" s="28"/>
      <c r="N59" s="85">
        <v>5000000</v>
      </c>
      <c r="O59" s="85"/>
      <c r="P59" s="28">
        <f t="shared" si="31"/>
        <v>5000000</v>
      </c>
      <c r="Q59" s="85">
        <v>5000000</v>
      </c>
      <c r="R59" s="85"/>
      <c r="S59" s="28">
        <f t="shared" si="32"/>
        <v>5000000</v>
      </c>
      <c r="T59" s="85">
        <v>5000000</v>
      </c>
      <c r="U59" s="85"/>
      <c r="V59" s="28">
        <f t="shared" si="33"/>
        <v>5000000</v>
      </c>
      <c r="W59" s="85">
        <v>5000000</v>
      </c>
      <c r="X59" s="85"/>
      <c r="Y59" s="28">
        <f t="shared" si="34"/>
        <v>5000000</v>
      </c>
      <c r="Z59" s="27">
        <v>5000000</v>
      </c>
      <c r="AA59" s="85"/>
      <c r="AB59" s="28">
        <f t="shared" si="35"/>
        <v>5000000</v>
      </c>
      <c r="AC59" s="27">
        <v>5000000</v>
      </c>
      <c r="AD59" s="85"/>
      <c r="AE59" s="28">
        <f t="shared" si="36"/>
        <v>5000000</v>
      </c>
      <c r="AF59" s="27">
        <v>5000000</v>
      </c>
      <c r="AG59" s="85"/>
      <c r="AH59" s="28">
        <f t="shared" si="37"/>
        <v>5000000</v>
      </c>
      <c r="AI59" s="27">
        <v>5000000</v>
      </c>
      <c r="AJ59" s="85"/>
      <c r="AK59" s="28">
        <f t="shared" si="38"/>
        <v>5000000</v>
      </c>
    </row>
    <row r="60" spans="1:37" x14ac:dyDescent="0.25">
      <c r="A60" s="107">
        <v>44182</v>
      </c>
      <c r="B60" s="24" t="s">
        <v>18</v>
      </c>
      <c r="C60" s="24">
        <v>396</v>
      </c>
      <c r="D60" s="24" t="s">
        <v>84</v>
      </c>
      <c r="E60" s="24" t="s">
        <v>150</v>
      </c>
      <c r="F60" s="30">
        <v>4.4999999999999998E-2</v>
      </c>
      <c r="G60" s="31">
        <v>214</v>
      </c>
      <c r="H60" s="29">
        <v>44396</v>
      </c>
      <c r="I60" s="108">
        <v>19109.59</v>
      </c>
      <c r="J60" s="85"/>
      <c r="K60" s="27"/>
      <c r="L60" s="85"/>
      <c r="M60" s="28"/>
      <c r="N60" s="85">
        <v>5000000</v>
      </c>
      <c r="O60" s="85"/>
      <c r="P60" s="28">
        <f t="shared" si="31"/>
        <v>5000000</v>
      </c>
      <c r="Q60" s="85">
        <v>5000000</v>
      </c>
      <c r="R60" s="85"/>
      <c r="S60" s="28">
        <f t="shared" si="32"/>
        <v>5000000</v>
      </c>
      <c r="T60" s="85">
        <v>5000000</v>
      </c>
      <c r="U60" s="85"/>
      <c r="V60" s="28">
        <f t="shared" si="33"/>
        <v>5000000</v>
      </c>
      <c r="W60" s="85">
        <v>5000000</v>
      </c>
      <c r="X60" s="85"/>
      <c r="Y60" s="28">
        <f t="shared" si="34"/>
        <v>5000000</v>
      </c>
      <c r="Z60" s="27">
        <v>5000000</v>
      </c>
      <c r="AA60" s="85"/>
      <c r="AB60" s="28">
        <f t="shared" si="35"/>
        <v>5000000</v>
      </c>
      <c r="AC60" s="27">
        <v>5000000</v>
      </c>
      <c r="AD60" s="85"/>
      <c r="AE60" s="28">
        <f t="shared" si="36"/>
        <v>5000000</v>
      </c>
      <c r="AF60" s="27">
        <v>5000000</v>
      </c>
      <c r="AG60" s="85"/>
      <c r="AH60" s="28">
        <f t="shared" si="37"/>
        <v>5000000</v>
      </c>
      <c r="AI60" s="27">
        <v>5000000</v>
      </c>
      <c r="AJ60" s="85"/>
      <c r="AK60" s="28">
        <f t="shared" si="38"/>
        <v>5000000</v>
      </c>
    </row>
    <row r="61" spans="1:37" x14ac:dyDescent="0.25">
      <c r="A61" s="107">
        <v>44182</v>
      </c>
      <c r="B61" s="24" t="s">
        <v>43</v>
      </c>
      <c r="C61" s="24">
        <v>397</v>
      </c>
      <c r="D61" s="24" t="s">
        <v>84</v>
      </c>
      <c r="E61" s="24" t="s">
        <v>151</v>
      </c>
      <c r="F61" s="32">
        <v>4.7500000000000001E-2</v>
      </c>
      <c r="G61" s="31">
        <v>214</v>
      </c>
      <c r="H61" s="29">
        <v>44396</v>
      </c>
      <c r="I61" s="108">
        <v>20171.23</v>
      </c>
      <c r="J61" s="85"/>
      <c r="K61" s="27"/>
      <c r="L61" s="85"/>
      <c r="M61" s="28"/>
      <c r="N61" s="85">
        <v>5000000</v>
      </c>
      <c r="O61" s="85"/>
      <c r="P61" s="28">
        <f t="shared" si="31"/>
        <v>5000000</v>
      </c>
      <c r="Q61" s="85">
        <v>5000000</v>
      </c>
      <c r="R61" s="85"/>
      <c r="S61" s="28">
        <f t="shared" si="32"/>
        <v>5000000</v>
      </c>
      <c r="T61" s="85">
        <v>5000000</v>
      </c>
      <c r="U61" s="85"/>
      <c r="V61" s="28">
        <f t="shared" si="33"/>
        <v>5000000</v>
      </c>
      <c r="W61" s="85">
        <v>5000000</v>
      </c>
      <c r="X61" s="85"/>
      <c r="Y61" s="28">
        <f t="shared" si="34"/>
        <v>5000000</v>
      </c>
      <c r="Z61" s="27">
        <v>5000000</v>
      </c>
      <c r="AA61" s="85"/>
      <c r="AB61" s="28">
        <f t="shared" si="35"/>
        <v>5000000</v>
      </c>
      <c r="AC61" s="27">
        <v>5000000</v>
      </c>
      <c r="AD61" s="85"/>
      <c r="AE61" s="28">
        <f t="shared" si="36"/>
        <v>5000000</v>
      </c>
      <c r="AF61" s="27">
        <v>5000000</v>
      </c>
      <c r="AG61" s="85"/>
      <c r="AH61" s="28">
        <f t="shared" si="37"/>
        <v>5000000</v>
      </c>
      <c r="AI61" s="27">
        <v>5000000</v>
      </c>
      <c r="AJ61" s="85"/>
      <c r="AK61" s="28">
        <f t="shared" si="38"/>
        <v>5000000</v>
      </c>
    </row>
    <row r="62" spans="1:37" x14ac:dyDescent="0.25">
      <c r="A62" s="79"/>
      <c r="B62" s="80"/>
      <c r="C62" s="80"/>
      <c r="D62" s="80"/>
      <c r="E62" s="80"/>
      <c r="F62" s="81"/>
      <c r="G62" s="82"/>
      <c r="H62" s="83"/>
      <c r="I62" s="84"/>
      <c r="J62" s="85"/>
      <c r="K62" s="86"/>
      <c r="L62" s="85"/>
      <c r="M62" s="87"/>
      <c r="N62" s="86"/>
      <c r="O62" s="85"/>
      <c r="P62" s="87"/>
      <c r="Q62" s="86"/>
      <c r="R62" s="85"/>
      <c r="S62" s="87"/>
      <c r="T62" s="86"/>
      <c r="U62" s="85"/>
      <c r="V62" s="87"/>
      <c r="W62" s="86"/>
      <c r="X62" s="85"/>
      <c r="Y62" s="87"/>
      <c r="Z62" s="86"/>
      <c r="AA62" s="85"/>
      <c r="AB62" s="87"/>
      <c r="AC62" s="86"/>
      <c r="AD62" s="85"/>
      <c r="AE62" s="87"/>
      <c r="AF62" s="86"/>
      <c r="AG62" s="85"/>
      <c r="AH62" s="87"/>
      <c r="AI62" s="86"/>
      <c r="AJ62" s="85"/>
      <c r="AK62" s="87"/>
    </row>
    <row r="63" spans="1:37" x14ac:dyDescent="0.25">
      <c r="A63" s="107">
        <v>44222</v>
      </c>
      <c r="B63" s="24" t="s">
        <v>18</v>
      </c>
      <c r="C63" s="24">
        <v>398</v>
      </c>
      <c r="D63" s="24" t="s">
        <v>84</v>
      </c>
      <c r="E63" s="24" t="s">
        <v>154</v>
      </c>
      <c r="F63" s="30">
        <v>4.5499999999999999E-2</v>
      </c>
      <c r="G63" s="31">
        <v>181</v>
      </c>
      <c r="H63" s="29">
        <v>44403</v>
      </c>
      <c r="I63" s="84">
        <v>19321.919999999998</v>
      </c>
      <c r="J63" s="85"/>
      <c r="K63" s="86"/>
      <c r="L63" s="85"/>
      <c r="M63" s="87"/>
      <c r="N63" s="86"/>
      <c r="O63" s="85"/>
      <c r="P63" s="87"/>
      <c r="Q63" s="86"/>
      <c r="R63" s="85"/>
      <c r="S63" s="87"/>
      <c r="T63" s="86"/>
      <c r="U63" s="85"/>
      <c r="V63" s="87"/>
      <c r="W63" s="86"/>
      <c r="X63" s="85"/>
      <c r="Y63" s="87"/>
      <c r="Z63" s="86"/>
      <c r="AA63" s="85"/>
      <c r="AB63" s="87"/>
      <c r="AC63" s="27">
        <v>5000000</v>
      </c>
      <c r="AD63" s="85"/>
      <c r="AE63" s="28">
        <f t="shared" si="36"/>
        <v>5000000</v>
      </c>
      <c r="AF63" s="27">
        <v>5000000</v>
      </c>
      <c r="AG63" s="85"/>
      <c r="AH63" s="28">
        <f t="shared" ref="AH63:AH66" si="39">J63+AF63-AG63</f>
        <v>5000000</v>
      </c>
      <c r="AI63" s="27">
        <v>5000000</v>
      </c>
      <c r="AJ63" s="85"/>
      <c r="AK63" s="28">
        <f t="shared" ref="AK63:AK66" si="40">J63+AI63-AJ63</f>
        <v>5000000</v>
      </c>
    </row>
    <row r="64" spans="1:37" x14ac:dyDescent="0.25">
      <c r="A64" s="107">
        <v>44222</v>
      </c>
      <c r="B64" s="24" t="s">
        <v>42</v>
      </c>
      <c r="C64" s="24">
        <v>399</v>
      </c>
      <c r="D64" s="24" t="s">
        <v>84</v>
      </c>
      <c r="E64" s="24">
        <v>2079605435</v>
      </c>
      <c r="F64" s="30">
        <v>4.3499999999999997E-2</v>
      </c>
      <c r="G64" s="31">
        <v>212</v>
      </c>
      <c r="H64" s="29">
        <v>44434</v>
      </c>
      <c r="I64" s="84">
        <v>18472.599999999999</v>
      </c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87"/>
      <c r="W64" s="86"/>
      <c r="X64" s="85"/>
      <c r="Y64" s="87"/>
      <c r="Z64" s="86"/>
      <c r="AA64" s="85"/>
      <c r="AB64" s="87"/>
      <c r="AC64" s="27">
        <v>5000000</v>
      </c>
      <c r="AD64" s="85"/>
      <c r="AE64" s="28">
        <f t="shared" si="36"/>
        <v>5000000</v>
      </c>
      <c r="AF64" s="27">
        <v>5000000</v>
      </c>
      <c r="AG64" s="85"/>
      <c r="AH64" s="28">
        <f t="shared" si="39"/>
        <v>5000000</v>
      </c>
      <c r="AI64" s="27">
        <v>5000000</v>
      </c>
      <c r="AJ64" s="85"/>
      <c r="AK64" s="28">
        <f t="shared" si="40"/>
        <v>5000000</v>
      </c>
    </row>
    <row r="65" spans="1:37" x14ac:dyDescent="0.25">
      <c r="A65" s="107">
        <v>44222</v>
      </c>
      <c r="B65" s="24" t="s">
        <v>43</v>
      </c>
      <c r="C65" s="24">
        <v>400</v>
      </c>
      <c r="D65" s="24" t="s">
        <v>84</v>
      </c>
      <c r="E65" s="24" t="s">
        <v>155</v>
      </c>
      <c r="F65" s="32">
        <v>4.5249999999999999E-2</v>
      </c>
      <c r="G65" s="31">
        <v>212</v>
      </c>
      <c r="H65" s="29">
        <v>44434</v>
      </c>
      <c r="I65" s="84">
        <v>19215.75</v>
      </c>
      <c r="J65" s="85"/>
      <c r="K65" s="86"/>
      <c r="L65" s="85"/>
      <c r="M65" s="87"/>
      <c r="N65" s="86"/>
      <c r="O65" s="85"/>
      <c r="P65" s="87"/>
      <c r="Q65" s="86"/>
      <c r="R65" s="85"/>
      <c r="S65" s="87"/>
      <c r="T65" s="86"/>
      <c r="U65" s="85"/>
      <c r="V65" s="87"/>
      <c r="W65" s="86"/>
      <c r="X65" s="85"/>
      <c r="Y65" s="87"/>
      <c r="Z65" s="86"/>
      <c r="AA65" s="85"/>
      <c r="AB65" s="87"/>
      <c r="AC65" s="27">
        <v>5000000</v>
      </c>
      <c r="AD65" s="85"/>
      <c r="AE65" s="28">
        <f t="shared" si="36"/>
        <v>5000000</v>
      </c>
      <c r="AF65" s="27">
        <v>5000000</v>
      </c>
      <c r="AG65" s="85"/>
      <c r="AH65" s="28">
        <f t="shared" si="39"/>
        <v>5000000</v>
      </c>
      <c r="AI65" s="27">
        <v>5000000</v>
      </c>
      <c r="AJ65" s="85"/>
      <c r="AK65" s="28">
        <f t="shared" si="40"/>
        <v>5000000</v>
      </c>
    </row>
    <row r="66" spans="1:37" x14ac:dyDescent="0.25">
      <c r="A66" s="107">
        <v>44222</v>
      </c>
      <c r="B66" s="24" t="s">
        <v>18</v>
      </c>
      <c r="C66" s="24">
        <v>401</v>
      </c>
      <c r="D66" s="24" t="s">
        <v>84</v>
      </c>
      <c r="E66" s="24" t="s">
        <v>156</v>
      </c>
      <c r="F66" s="30">
        <v>4.65E-2</v>
      </c>
      <c r="G66" s="31">
        <v>244</v>
      </c>
      <c r="H66" s="29">
        <v>44466</v>
      </c>
      <c r="I66" s="84">
        <v>19746.580000000002</v>
      </c>
      <c r="J66" s="85"/>
      <c r="K66" s="86"/>
      <c r="L66" s="85"/>
      <c r="M66" s="87"/>
      <c r="N66" s="86"/>
      <c r="O66" s="85"/>
      <c r="P66" s="87"/>
      <c r="Q66" s="86"/>
      <c r="R66" s="85"/>
      <c r="S66" s="87"/>
      <c r="T66" s="86"/>
      <c r="U66" s="85"/>
      <c r="V66" s="87"/>
      <c r="W66" s="86"/>
      <c r="X66" s="85"/>
      <c r="Y66" s="87"/>
      <c r="Z66" s="86"/>
      <c r="AA66" s="85"/>
      <c r="AB66" s="87"/>
      <c r="AC66" s="27">
        <v>5000000</v>
      </c>
      <c r="AD66" s="85"/>
      <c r="AE66" s="28">
        <f t="shared" si="36"/>
        <v>5000000</v>
      </c>
      <c r="AF66" s="27">
        <v>5000000</v>
      </c>
      <c r="AG66" s="85"/>
      <c r="AH66" s="28">
        <f t="shared" si="39"/>
        <v>5000000</v>
      </c>
      <c r="AI66" s="27">
        <v>5000000</v>
      </c>
      <c r="AJ66" s="85"/>
      <c r="AK66" s="28">
        <f t="shared" si="40"/>
        <v>5000000</v>
      </c>
    </row>
    <row r="67" spans="1:37" x14ac:dyDescent="0.25">
      <c r="A67" s="79"/>
      <c r="B67" s="80"/>
      <c r="C67" s="80"/>
      <c r="D67" s="80"/>
      <c r="E67" s="80"/>
      <c r="F67" s="81"/>
      <c r="G67" s="82"/>
      <c r="H67" s="83"/>
      <c r="I67" s="84"/>
      <c r="J67" s="85"/>
      <c r="K67" s="86"/>
      <c r="L67" s="85"/>
      <c r="M67" s="87"/>
      <c r="N67" s="86"/>
      <c r="O67" s="85"/>
      <c r="P67" s="87"/>
      <c r="Q67" s="86"/>
      <c r="R67" s="85"/>
      <c r="S67" s="87"/>
      <c r="T67" s="86"/>
      <c r="U67" s="85"/>
      <c r="V67" s="87"/>
      <c r="W67" s="86"/>
      <c r="X67" s="85"/>
      <c r="Y67" s="87"/>
      <c r="Z67" s="86"/>
      <c r="AA67" s="85"/>
      <c r="AB67" s="87"/>
      <c r="AC67" s="86"/>
      <c r="AD67" s="85"/>
      <c r="AE67" s="87"/>
      <c r="AF67" s="86"/>
      <c r="AG67" s="85"/>
      <c r="AH67" s="87"/>
      <c r="AI67" s="86"/>
      <c r="AJ67" s="85"/>
      <c r="AK67" s="87"/>
    </row>
    <row r="68" spans="1:37" x14ac:dyDescent="0.25">
      <c r="A68" s="107">
        <v>44250</v>
      </c>
      <c r="B68" s="24" t="s">
        <v>42</v>
      </c>
      <c r="C68" s="24">
        <v>402</v>
      </c>
      <c r="D68" s="24" t="s">
        <v>84</v>
      </c>
      <c r="E68" s="24">
        <v>2079654997</v>
      </c>
      <c r="F68" s="30">
        <v>4.48E-2</v>
      </c>
      <c r="G68" s="31">
        <v>212</v>
      </c>
      <c r="H68" s="29">
        <v>44462</v>
      </c>
      <c r="I68" s="84">
        <v>19024.66</v>
      </c>
      <c r="J68" s="85"/>
      <c r="K68" s="86"/>
      <c r="L68" s="85"/>
      <c r="M68" s="87"/>
      <c r="N68" s="86"/>
      <c r="O68" s="85"/>
      <c r="P68" s="87"/>
      <c r="Q68" s="86"/>
      <c r="R68" s="85"/>
      <c r="S68" s="87"/>
      <c r="T68" s="86"/>
      <c r="U68" s="85"/>
      <c r="V68" s="87"/>
      <c r="W68" s="86"/>
      <c r="X68" s="85"/>
      <c r="Y68" s="87"/>
      <c r="Z68" s="86"/>
      <c r="AA68" s="85"/>
      <c r="AB68" s="87"/>
      <c r="AC68" s="27">
        <v>5000000</v>
      </c>
      <c r="AD68" s="85"/>
      <c r="AE68" s="28">
        <f t="shared" ref="AE68:AE70" si="41">J68+AC68-AD68</f>
        <v>5000000</v>
      </c>
      <c r="AF68" s="27">
        <v>5000000</v>
      </c>
      <c r="AG68" s="85"/>
      <c r="AH68" s="28">
        <f t="shared" ref="AH68:AH70" si="42">J68+AF68-AG68</f>
        <v>5000000</v>
      </c>
      <c r="AI68" s="27">
        <v>5000000</v>
      </c>
      <c r="AJ68" s="85"/>
      <c r="AK68" s="28">
        <f t="shared" ref="AK68:AK70" si="43">J68+AI68-AJ68</f>
        <v>5000000</v>
      </c>
    </row>
    <row r="69" spans="1:37" x14ac:dyDescent="0.25">
      <c r="A69" s="107">
        <v>44250</v>
      </c>
      <c r="B69" s="24" t="s">
        <v>18</v>
      </c>
      <c r="C69" s="24">
        <v>403</v>
      </c>
      <c r="D69" s="24" t="s">
        <v>84</v>
      </c>
      <c r="E69" s="24" t="s">
        <v>159</v>
      </c>
      <c r="F69" s="30">
        <v>4.65E-2</v>
      </c>
      <c r="G69" s="31">
        <v>212</v>
      </c>
      <c r="H69" s="29">
        <v>44462</v>
      </c>
      <c r="I69" s="84">
        <v>19746.580000000002</v>
      </c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87"/>
      <c r="W69" s="86"/>
      <c r="X69" s="85"/>
      <c r="Y69" s="87"/>
      <c r="Z69" s="86"/>
      <c r="AA69" s="85"/>
      <c r="AB69" s="87"/>
      <c r="AC69" s="27">
        <v>5000000</v>
      </c>
      <c r="AD69" s="85"/>
      <c r="AE69" s="28">
        <f t="shared" si="41"/>
        <v>5000000</v>
      </c>
      <c r="AF69" s="27">
        <v>5000000</v>
      </c>
      <c r="AG69" s="85"/>
      <c r="AH69" s="28">
        <f t="shared" si="42"/>
        <v>5000000</v>
      </c>
      <c r="AI69" s="27">
        <v>5000000</v>
      </c>
      <c r="AJ69" s="85"/>
      <c r="AK69" s="28">
        <f t="shared" si="43"/>
        <v>5000000</v>
      </c>
    </row>
    <row r="70" spans="1:37" x14ac:dyDescent="0.25">
      <c r="A70" s="107">
        <v>44250</v>
      </c>
      <c r="B70" s="24" t="s">
        <v>18</v>
      </c>
      <c r="C70" s="24">
        <v>404</v>
      </c>
      <c r="D70" s="24" t="s">
        <v>84</v>
      </c>
      <c r="E70" s="24" t="s">
        <v>160</v>
      </c>
      <c r="F70" s="30">
        <v>4.7E-2</v>
      </c>
      <c r="G70" s="31">
        <v>244</v>
      </c>
      <c r="H70" s="29">
        <v>44494</v>
      </c>
      <c r="I70" s="84">
        <v>19958.900000000001</v>
      </c>
      <c r="J70" s="85"/>
      <c r="K70" s="86"/>
      <c r="L70" s="85"/>
      <c r="M70" s="87"/>
      <c r="N70" s="86"/>
      <c r="O70" s="85"/>
      <c r="P70" s="87"/>
      <c r="Q70" s="86"/>
      <c r="R70" s="85"/>
      <c r="S70" s="87"/>
      <c r="T70" s="86"/>
      <c r="U70" s="85"/>
      <c r="V70" s="87"/>
      <c r="W70" s="86"/>
      <c r="X70" s="85"/>
      <c r="Y70" s="87"/>
      <c r="Z70" s="86"/>
      <c r="AA70" s="85"/>
      <c r="AB70" s="87"/>
      <c r="AC70" s="27">
        <v>5000000</v>
      </c>
      <c r="AD70" s="85"/>
      <c r="AE70" s="28">
        <f t="shared" si="41"/>
        <v>5000000</v>
      </c>
      <c r="AF70" s="27">
        <v>5000000</v>
      </c>
      <c r="AG70" s="85"/>
      <c r="AH70" s="28">
        <f t="shared" si="42"/>
        <v>5000000</v>
      </c>
      <c r="AI70" s="27">
        <v>5000000</v>
      </c>
      <c r="AJ70" s="85"/>
      <c r="AK70" s="28">
        <f t="shared" si="43"/>
        <v>5000000</v>
      </c>
    </row>
    <row r="71" spans="1:37" x14ac:dyDescent="0.25">
      <c r="A71" s="79"/>
      <c r="B71" s="80"/>
      <c r="C71" s="80"/>
      <c r="D71" s="80"/>
      <c r="E71" s="80"/>
      <c r="F71" s="81"/>
      <c r="G71" s="82"/>
      <c r="H71" s="83"/>
      <c r="I71" s="24"/>
      <c r="J71" s="85"/>
      <c r="K71" s="86"/>
      <c r="L71" s="85"/>
      <c r="M71" s="87"/>
      <c r="N71" s="86"/>
      <c r="O71" s="85"/>
      <c r="P71" s="87"/>
      <c r="Q71" s="86"/>
      <c r="R71" s="85"/>
      <c r="S71" s="87"/>
      <c r="T71" s="86"/>
      <c r="U71" s="85"/>
      <c r="V71" s="28"/>
      <c r="W71" s="86"/>
      <c r="X71" s="85"/>
      <c r="Y71" s="28"/>
      <c r="Z71" s="86"/>
      <c r="AA71" s="85"/>
      <c r="AB71" s="28"/>
      <c r="AC71" s="86"/>
      <c r="AD71" s="85"/>
      <c r="AE71" s="28"/>
      <c r="AF71" s="86"/>
      <c r="AG71" s="85"/>
      <c r="AH71" s="28"/>
      <c r="AI71" s="86"/>
      <c r="AJ71" s="85"/>
      <c r="AK71" s="28"/>
    </row>
    <row r="72" spans="1:37" x14ac:dyDescent="0.25">
      <c r="A72" s="107">
        <v>44279</v>
      </c>
      <c r="B72" s="24" t="s">
        <v>42</v>
      </c>
      <c r="C72" s="24">
        <v>405</v>
      </c>
      <c r="D72" s="24" t="s">
        <v>84</v>
      </c>
      <c r="E72" s="24">
        <v>2079710278</v>
      </c>
      <c r="F72" s="30">
        <v>4.5900000000000003E-2</v>
      </c>
      <c r="G72" s="31">
        <v>187</v>
      </c>
      <c r="H72" s="29">
        <v>44466</v>
      </c>
      <c r="I72" s="108">
        <v>5030.1400000000003</v>
      </c>
      <c r="J72" s="85"/>
      <c r="K72" s="27"/>
      <c r="L72" s="85"/>
      <c r="M72" s="28"/>
      <c r="N72" s="85">
        <v>5000000</v>
      </c>
      <c r="O72" s="85"/>
      <c r="P72" s="28">
        <f t="shared" ref="P72:P76" si="44">J72+N72-O72</f>
        <v>5000000</v>
      </c>
      <c r="Q72" s="85">
        <v>5000000</v>
      </c>
      <c r="R72" s="85"/>
      <c r="S72" s="28">
        <f t="shared" ref="S72:S76" si="45">J72+Q72-R72</f>
        <v>5000000</v>
      </c>
      <c r="T72" s="85">
        <v>5000000</v>
      </c>
      <c r="U72" s="85"/>
      <c r="V72" s="28">
        <f t="shared" ref="V72:V76" si="46">J72+T72-U72</f>
        <v>5000000</v>
      </c>
      <c r="W72" s="85">
        <v>5000000</v>
      </c>
      <c r="X72" s="85">
        <v>5000000</v>
      </c>
      <c r="Y72" s="28">
        <f t="shared" ref="Y72:Y76" si="47">J72+W72-X72</f>
        <v>0</v>
      </c>
      <c r="Z72" s="27">
        <v>10000000</v>
      </c>
      <c r="AA72" s="85"/>
      <c r="AB72" s="28">
        <f t="shared" ref="AB72:AB76" si="48">J72+Z72-AA72</f>
        <v>10000000</v>
      </c>
      <c r="AC72" s="27">
        <v>10000000</v>
      </c>
      <c r="AD72" s="85">
        <v>10000000</v>
      </c>
      <c r="AE72" s="28">
        <f t="shared" ref="AE72:AE76" si="49">J72+AC72-AD72</f>
        <v>0</v>
      </c>
      <c r="AF72" s="27">
        <v>10000000</v>
      </c>
      <c r="AG72" s="85">
        <v>10000000</v>
      </c>
      <c r="AH72" s="28">
        <f t="shared" ref="AH72:AH76" si="50">J72+AF72-AG72</f>
        <v>0</v>
      </c>
      <c r="AI72" s="27">
        <v>5000000</v>
      </c>
      <c r="AJ72" s="85"/>
      <c r="AK72" s="28">
        <f t="shared" ref="AK72:AK76" si="51">J72+AI72-AJ72</f>
        <v>5000000</v>
      </c>
    </row>
    <row r="73" spans="1:37" x14ac:dyDescent="0.25">
      <c r="A73" s="107">
        <v>44279</v>
      </c>
      <c r="B73" s="24" t="s">
        <v>42</v>
      </c>
      <c r="C73" s="24">
        <v>406</v>
      </c>
      <c r="D73" s="24" t="s">
        <v>84</v>
      </c>
      <c r="E73" s="24">
        <v>2079710317</v>
      </c>
      <c r="F73" s="30">
        <v>4.6300000000000001E-2</v>
      </c>
      <c r="G73" s="31">
        <v>215</v>
      </c>
      <c r="H73" s="29">
        <v>44494</v>
      </c>
      <c r="I73" s="108">
        <v>5073.97</v>
      </c>
      <c r="J73" s="85"/>
      <c r="K73" s="27"/>
      <c r="L73" s="85"/>
      <c r="M73" s="28"/>
      <c r="N73" s="85">
        <v>5000000</v>
      </c>
      <c r="O73" s="85"/>
      <c r="P73" s="28">
        <f t="shared" si="44"/>
        <v>5000000</v>
      </c>
      <c r="Q73" s="85">
        <v>5000000</v>
      </c>
      <c r="R73" s="85"/>
      <c r="S73" s="28">
        <f t="shared" si="45"/>
        <v>5000000</v>
      </c>
      <c r="T73" s="85">
        <v>5000000</v>
      </c>
      <c r="U73" s="85"/>
      <c r="V73" s="28">
        <f t="shared" si="46"/>
        <v>5000000</v>
      </c>
      <c r="W73" s="85">
        <v>5000000</v>
      </c>
      <c r="X73" s="85">
        <v>5000000</v>
      </c>
      <c r="Y73" s="28">
        <f t="shared" si="47"/>
        <v>0</v>
      </c>
      <c r="Z73" s="27">
        <v>5000000</v>
      </c>
      <c r="AA73" s="85"/>
      <c r="AB73" s="28">
        <f t="shared" si="48"/>
        <v>5000000</v>
      </c>
      <c r="AC73" s="27">
        <v>5000000</v>
      </c>
      <c r="AD73" s="85"/>
      <c r="AE73" s="28">
        <f t="shared" si="49"/>
        <v>5000000</v>
      </c>
      <c r="AF73" s="27">
        <v>5000000</v>
      </c>
      <c r="AG73" s="85"/>
      <c r="AH73" s="28">
        <f t="shared" si="50"/>
        <v>5000000</v>
      </c>
      <c r="AI73" s="27">
        <v>5000000</v>
      </c>
      <c r="AJ73" s="85"/>
      <c r="AK73" s="28">
        <f t="shared" si="51"/>
        <v>5000000</v>
      </c>
    </row>
    <row r="74" spans="1:37" x14ac:dyDescent="0.25">
      <c r="A74" s="107">
        <v>44279</v>
      </c>
      <c r="B74" s="24" t="s">
        <v>93</v>
      </c>
      <c r="C74" s="24">
        <v>407</v>
      </c>
      <c r="D74" s="24" t="s">
        <v>84</v>
      </c>
      <c r="E74" s="24">
        <v>74892725639</v>
      </c>
      <c r="F74" s="30">
        <v>4.3999999999999997E-2</v>
      </c>
      <c r="G74" s="31">
        <v>215</v>
      </c>
      <c r="H74" s="29">
        <v>44494</v>
      </c>
      <c r="I74" s="108">
        <v>4821.92</v>
      </c>
      <c r="J74" s="85"/>
      <c r="K74" s="27"/>
      <c r="L74" s="85"/>
      <c r="M74" s="28"/>
      <c r="N74" s="85">
        <v>5000000</v>
      </c>
      <c r="O74" s="85"/>
      <c r="P74" s="28">
        <f t="shared" si="44"/>
        <v>5000000</v>
      </c>
      <c r="Q74" s="85">
        <v>5000000</v>
      </c>
      <c r="R74" s="85"/>
      <c r="S74" s="28">
        <f t="shared" si="45"/>
        <v>5000000</v>
      </c>
      <c r="T74" s="85">
        <v>5000000</v>
      </c>
      <c r="U74" s="85"/>
      <c r="V74" s="28">
        <f t="shared" si="46"/>
        <v>5000000</v>
      </c>
      <c r="W74" s="85">
        <v>5000000</v>
      </c>
      <c r="X74" s="85">
        <v>5000000</v>
      </c>
      <c r="Y74" s="28">
        <f t="shared" si="47"/>
        <v>0</v>
      </c>
      <c r="Z74" s="27">
        <v>5000000</v>
      </c>
      <c r="AA74" s="85"/>
      <c r="AB74" s="28">
        <f t="shared" si="48"/>
        <v>5000000</v>
      </c>
      <c r="AC74" s="27">
        <v>5000000</v>
      </c>
      <c r="AD74" s="85"/>
      <c r="AE74" s="28">
        <f t="shared" si="49"/>
        <v>5000000</v>
      </c>
      <c r="AF74" s="27">
        <v>5000000</v>
      </c>
      <c r="AG74" s="85"/>
      <c r="AH74" s="28">
        <f t="shared" si="50"/>
        <v>5000000</v>
      </c>
      <c r="AI74" s="27">
        <v>5000000</v>
      </c>
      <c r="AJ74" s="85"/>
      <c r="AK74" s="28">
        <f t="shared" si="51"/>
        <v>5000000</v>
      </c>
    </row>
    <row r="75" spans="1:37" x14ac:dyDescent="0.25">
      <c r="A75" s="107">
        <v>44279</v>
      </c>
      <c r="B75" s="24" t="s">
        <v>18</v>
      </c>
      <c r="C75" s="24">
        <v>408</v>
      </c>
      <c r="D75" s="24" t="s">
        <v>84</v>
      </c>
      <c r="E75" s="24" t="s">
        <v>163</v>
      </c>
      <c r="F75" s="30">
        <v>4.9000000000000002E-2</v>
      </c>
      <c r="G75" s="31">
        <v>245</v>
      </c>
      <c r="H75" s="29">
        <v>44524</v>
      </c>
      <c r="I75" s="108">
        <v>5369.86</v>
      </c>
      <c r="J75" s="85"/>
      <c r="K75" s="27"/>
      <c r="L75" s="85"/>
      <c r="M75" s="28"/>
      <c r="N75" s="85">
        <v>5000000</v>
      </c>
      <c r="O75" s="85"/>
      <c r="P75" s="28">
        <f t="shared" si="44"/>
        <v>5000000</v>
      </c>
      <c r="Q75" s="85">
        <v>5000000</v>
      </c>
      <c r="R75" s="85"/>
      <c r="S75" s="28">
        <f t="shared" si="45"/>
        <v>5000000</v>
      </c>
      <c r="T75" s="85">
        <v>5000000</v>
      </c>
      <c r="U75" s="85"/>
      <c r="V75" s="28">
        <f t="shared" si="46"/>
        <v>5000000</v>
      </c>
      <c r="W75" s="85">
        <v>5000000</v>
      </c>
      <c r="X75" s="85"/>
      <c r="Y75" s="28">
        <f t="shared" si="47"/>
        <v>5000000</v>
      </c>
      <c r="Z75" s="27">
        <v>5000000</v>
      </c>
      <c r="AA75" s="85"/>
      <c r="AB75" s="28">
        <f t="shared" si="48"/>
        <v>5000000</v>
      </c>
      <c r="AC75" s="27">
        <v>5000000</v>
      </c>
      <c r="AD75" s="85"/>
      <c r="AE75" s="28">
        <f t="shared" si="49"/>
        <v>5000000</v>
      </c>
      <c r="AF75" s="27">
        <v>5000000</v>
      </c>
      <c r="AG75" s="85"/>
      <c r="AH75" s="28">
        <f t="shared" si="50"/>
        <v>5000000</v>
      </c>
      <c r="AI75" s="27">
        <v>5000000</v>
      </c>
      <c r="AJ75" s="85"/>
      <c r="AK75" s="28">
        <f t="shared" si="51"/>
        <v>5000000</v>
      </c>
    </row>
    <row r="76" spans="1:37" x14ac:dyDescent="0.25">
      <c r="A76" s="107">
        <v>44279</v>
      </c>
      <c r="B76" s="24" t="s">
        <v>43</v>
      </c>
      <c r="C76" s="24">
        <v>409</v>
      </c>
      <c r="D76" s="24" t="s">
        <v>84</v>
      </c>
      <c r="E76" s="24" t="s">
        <v>164</v>
      </c>
      <c r="F76" s="32">
        <v>4.8750000000000002E-2</v>
      </c>
      <c r="G76" s="31">
        <v>245</v>
      </c>
      <c r="H76" s="29">
        <v>44524</v>
      </c>
      <c r="I76" s="108">
        <v>5342.47</v>
      </c>
      <c r="J76" s="85"/>
      <c r="K76" s="27"/>
      <c r="L76" s="85"/>
      <c r="M76" s="28"/>
      <c r="N76" s="85">
        <v>5000000</v>
      </c>
      <c r="O76" s="85"/>
      <c r="P76" s="28">
        <f t="shared" si="44"/>
        <v>5000000</v>
      </c>
      <c r="Q76" s="85">
        <v>5000000</v>
      </c>
      <c r="R76" s="85"/>
      <c r="S76" s="28">
        <f t="shared" si="45"/>
        <v>5000000</v>
      </c>
      <c r="T76" s="85">
        <v>5000000</v>
      </c>
      <c r="U76" s="85"/>
      <c r="V76" s="28">
        <f t="shared" si="46"/>
        <v>5000000</v>
      </c>
      <c r="W76" s="85">
        <v>5000000</v>
      </c>
      <c r="X76" s="85"/>
      <c r="Y76" s="28">
        <f t="shared" si="47"/>
        <v>5000000</v>
      </c>
      <c r="Z76" s="27">
        <v>5000000</v>
      </c>
      <c r="AA76" s="85"/>
      <c r="AB76" s="28">
        <f t="shared" si="48"/>
        <v>5000000</v>
      </c>
      <c r="AC76" s="27">
        <v>5000000</v>
      </c>
      <c r="AD76" s="85"/>
      <c r="AE76" s="28">
        <f t="shared" si="49"/>
        <v>5000000</v>
      </c>
      <c r="AF76" s="27">
        <v>5000000</v>
      </c>
      <c r="AG76" s="85"/>
      <c r="AH76" s="28">
        <f t="shared" si="50"/>
        <v>5000000</v>
      </c>
      <c r="AI76" s="27">
        <v>5000000</v>
      </c>
      <c r="AJ76" s="85"/>
      <c r="AK76" s="28">
        <f t="shared" si="51"/>
        <v>5000000</v>
      </c>
    </row>
    <row r="77" spans="1:37" ht="15.75" thickBot="1" x14ac:dyDescent="0.3">
      <c r="A77" s="79"/>
      <c r="B77" s="80"/>
      <c r="C77" s="80"/>
      <c r="D77" s="80"/>
      <c r="E77" s="80"/>
      <c r="F77" s="81"/>
      <c r="G77" s="82"/>
      <c r="H77" s="83"/>
      <c r="I77" s="84"/>
      <c r="J77" s="85"/>
      <c r="K77" s="86"/>
      <c r="L77" s="85"/>
      <c r="M77" s="87"/>
      <c r="N77" s="86"/>
      <c r="O77" s="85"/>
      <c r="P77" s="87"/>
      <c r="Q77" s="86"/>
      <c r="R77" s="85"/>
      <c r="S77" s="87"/>
      <c r="T77" s="86"/>
      <c r="U77" s="85"/>
      <c r="V77" s="87"/>
      <c r="W77" s="86"/>
      <c r="X77" s="85"/>
      <c r="Y77" s="87"/>
      <c r="Z77" s="86"/>
      <c r="AA77" s="85"/>
      <c r="AB77" s="87"/>
      <c r="AC77" s="86"/>
      <c r="AD77" s="85"/>
      <c r="AE77" s="87"/>
      <c r="AF77" s="86"/>
      <c r="AG77" s="85"/>
      <c r="AH77" s="87"/>
      <c r="AI77" s="86"/>
      <c r="AJ77" s="85"/>
      <c r="AK77" s="87"/>
    </row>
    <row r="78" spans="1:37" ht="15.75" thickBot="1" x14ac:dyDescent="0.3">
      <c r="A78" s="88" t="s">
        <v>19</v>
      </c>
      <c r="B78" s="89" t="s">
        <v>17</v>
      </c>
      <c r="C78" s="89"/>
      <c r="D78" s="89"/>
      <c r="E78" s="89"/>
      <c r="F78" s="90"/>
      <c r="G78" s="91"/>
      <c r="H78" s="92" t="s">
        <v>17</v>
      </c>
      <c r="I78" s="93">
        <f t="shared" ref="I78:AK78" si="52">SUM(I5:I77)</f>
        <v>533321.90999999992</v>
      </c>
      <c r="J78" s="94">
        <f t="shared" si="52"/>
        <v>15000000</v>
      </c>
      <c r="K78" s="94">
        <f t="shared" si="52"/>
        <v>90000000</v>
      </c>
      <c r="L78" s="94">
        <f t="shared" si="52"/>
        <v>10000000</v>
      </c>
      <c r="M78" s="95">
        <f t="shared" si="52"/>
        <v>95000000</v>
      </c>
      <c r="N78" s="94">
        <f t="shared" si="52"/>
        <v>210000000</v>
      </c>
      <c r="O78" s="94">
        <f t="shared" si="52"/>
        <v>35000000</v>
      </c>
      <c r="P78" s="95">
        <f t="shared" si="52"/>
        <v>190000000</v>
      </c>
      <c r="Q78" s="94">
        <f t="shared" si="52"/>
        <v>210000000</v>
      </c>
      <c r="R78" s="94">
        <f t="shared" si="52"/>
        <v>75000000</v>
      </c>
      <c r="S78" s="95">
        <f t="shared" si="52"/>
        <v>150000000</v>
      </c>
      <c r="T78" s="94">
        <f t="shared" si="52"/>
        <v>290000000</v>
      </c>
      <c r="U78" s="94">
        <f t="shared" si="52"/>
        <v>85000000</v>
      </c>
      <c r="V78" s="95">
        <f t="shared" si="52"/>
        <v>220000000</v>
      </c>
      <c r="W78" s="94">
        <f t="shared" si="52"/>
        <v>290000000</v>
      </c>
      <c r="X78" s="94">
        <f t="shared" si="52"/>
        <v>140000000</v>
      </c>
      <c r="Y78" s="95">
        <f t="shared" si="52"/>
        <v>165000000</v>
      </c>
      <c r="Z78" s="94">
        <f t="shared" si="52"/>
        <v>300000000</v>
      </c>
      <c r="AA78" s="94">
        <f t="shared" si="52"/>
        <v>130000000</v>
      </c>
      <c r="AB78" s="95">
        <f t="shared" si="52"/>
        <v>185000000</v>
      </c>
      <c r="AC78" s="94">
        <f t="shared" si="52"/>
        <v>335000000</v>
      </c>
      <c r="AD78" s="94">
        <f t="shared" si="52"/>
        <v>160000000</v>
      </c>
      <c r="AE78" s="95">
        <f t="shared" si="52"/>
        <v>190000000</v>
      </c>
      <c r="AF78" s="94">
        <f t="shared" si="52"/>
        <v>335000000</v>
      </c>
      <c r="AG78" s="94">
        <f t="shared" si="52"/>
        <v>180000000</v>
      </c>
      <c r="AH78" s="95">
        <f t="shared" si="52"/>
        <v>170000000</v>
      </c>
      <c r="AI78" s="94">
        <f t="shared" si="52"/>
        <v>330000000</v>
      </c>
      <c r="AJ78" s="94">
        <f t="shared" si="52"/>
        <v>210000000</v>
      </c>
      <c r="AK78" s="95">
        <f t="shared" si="52"/>
        <v>135000000</v>
      </c>
    </row>
    <row r="79" spans="1:37" ht="15.75" thickBot="1" x14ac:dyDescent="0.3">
      <c r="A79" s="38"/>
      <c r="B79" s="39"/>
      <c r="C79" s="39"/>
      <c r="D79" s="39"/>
      <c r="E79" s="39"/>
      <c r="F79" s="40"/>
      <c r="G79" s="39"/>
      <c r="H79" s="41"/>
      <c r="I79" s="42"/>
      <c r="J79" s="43"/>
      <c r="K79" s="43"/>
      <c r="L79" s="43"/>
      <c r="M79" s="44"/>
      <c r="N79" s="43"/>
      <c r="O79" s="43"/>
      <c r="P79" s="44"/>
      <c r="Q79" s="43"/>
      <c r="R79" s="43"/>
      <c r="S79" s="44"/>
      <c r="T79" s="43"/>
      <c r="U79" s="43"/>
      <c r="V79" s="44"/>
      <c r="W79" s="43"/>
      <c r="X79" s="43"/>
      <c r="Y79" s="44"/>
      <c r="Z79" s="43"/>
      <c r="AA79" s="43"/>
      <c r="AB79" s="44"/>
      <c r="AC79" s="43"/>
      <c r="AD79" s="43"/>
      <c r="AE79" s="44"/>
      <c r="AF79" s="43"/>
      <c r="AG79" s="43"/>
      <c r="AH79" s="44"/>
      <c r="AI79" s="43"/>
      <c r="AJ79" s="43"/>
      <c r="AK79" s="44"/>
    </row>
    <row r="80" spans="1:37" ht="15.75" thickBot="1" x14ac:dyDescent="0.3">
      <c r="A80" s="45" t="s">
        <v>20</v>
      </c>
      <c r="B80" s="46"/>
      <c r="C80" s="46"/>
      <c r="D80" s="46"/>
      <c r="E80" s="46"/>
      <c r="F80" s="47"/>
      <c r="G80" s="46" t="s">
        <v>17</v>
      </c>
      <c r="H80" s="48" t="s">
        <v>17</v>
      </c>
      <c r="I80" s="49">
        <f t="shared" ref="I80:AK80" si="53">I78</f>
        <v>533321.90999999992</v>
      </c>
      <c r="J80" s="50">
        <f t="shared" si="53"/>
        <v>15000000</v>
      </c>
      <c r="K80" s="75">
        <f t="shared" si="53"/>
        <v>90000000</v>
      </c>
      <c r="L80" s="75">
        <f t="shared" si="53"/>
        <v>10000000</v>
      </c>
      <c r="M80" s="51">
        <f t="shared" si="53"/>
        <v>95000000</v>
      </c>
      <c r="N80" s="75">
        <f t="shared" si="53"/>
        <v>210000000</v>
      </c>
      <c r="O80" s="75">
        <f t="shared" si="53"/>
        <v>35000000</v>
      </c>
      <c r="P80" s="51">
        <f t="shared" si="53"/>
        <v>190000000</v>
      </c>
      <c r="Q80" s="75">
        <f t="shared" si="53"/>
        <v>210000000</v>
      </c>
      <c r="R80" s="75">
        <f t="shared" si="53"/>
        <v>75000000</v>
      </c>
      <c r="S80" s="51">
        <f t="shared" si="53"/>
        <v>150000000</v>
      </c>
      <c r="T80" s="75">
        <f t="shared" si="53"/>
        <v>290000000</v>
      </c>
      <c r="U80" s="75">
        <f t="shared" si="53"/>
        <v>85000000</v>
      </c>
      <c r="V80" s="51">
        <f t="shared" si="53"/>
        <v>220000000</v>
      </c>
      <c r="W80" s="75">
        <f t="shared" si="53"/>
        <v>290000000</v>
      </c>
      <c r="X80" s="75">
        <f t="shared" si="53"/>
        <v>140000000</v>
      </c>
      <c r="Y80" s="51">
        <f t="shared" si="53"/>
        <v>165000000</v>
      </c>
      <c r="Z80" s="75">
        <f t="shared" si="53"/>
        <v>300000000</v>
      </c>
      <c r="AA80" s="75">
        <f t="shared" si="53"/>
        <v>130000000</v>
      </c>
      <c r="AB80" s="51">
        <f t="shared" si="53"/>
        <v>185000000</v>
      </c>
      <c r="AC80" s="75">
        <f t="shared" si="53"/>
        <v>335000000</v>
      </c>
      <c r="AD80" s="75">
        <f t="shared" si="53"/>
        <v>160000000</v>
      </c>
      <c r="AE80" s="51">
        <f t="shared" si="53"/>
        <v>190000000</v>
      </c>
      <c r="AF80" s="75">
        <f t="shared" si="53"/>
        <v>335000000</v>
      </c>
      <c r="AG80" s="75">
        <f t="shared" si="53"/>
        <v>180000000</v>
      </c>
      <c r="AH80" s="51">
        <f t="shared" si="53"/>
        <v>170000000</v>
      </c>
      <c r="AI80" s="75">
        <f t="shared" si="53"/>
        <v>330000000</v>
      </c>
      <c r="AJ80" s="75">
        <f t="shared" si="53"/>
        <v>210000000</v>
      </c>
      <c r="AK80" s="51">
        <f t="shared" si="53"/>
        <v>135000000</v>
      </c>
    </row>
    <row r="81" spans="1:37" x14ac:dyDescent="0.25">
      <c r="A81" s="36"/>
      <c r="B81" s="34"/>
      <c r="C81" s="34"/>
      <c r="D81" s="34"/>
      <c r="E81" s="34"/>
      <c r="F81" s="35"/>
      <c r="G81" s="34"/>
      <c r="H81" s="36"/>
      <c r="J81" s="37"/>
      <c r="M81" s="37"/>
      <c r="P81" s="37"/>
      <c r="S81" s="37"/>
      <c r="V81" s="37"/>
      <c r="Y81" s="37"/>
      <c r="AB81" s="37"/>
      <c r="AE81" s="37"/>
      <c r="AH81" s="37"/>
      <c r="AK81" s="37"/>
    </row>
    <row r="82" spans="1:37" x14ac:dyDescent="0.25">
      <c r="A82" s="36"/>
      <c r="B82" s="34"/>
      <c r="C82" s="34"/>
      <c r="D82" s="34"/>
      <c r="E82" s="34"/>
      <c r="F82" s="35"/>
      <c r="G82" s="34"/>
      <c r="H82" s="36"/>
      <c r="J82" s="96"/>
      <c r="K82" s="33" t="s">
        <v>46</v>
      </c>
      <c r="L82" s="33" t="s">
        <v>47</v>
      </c>
      <c r="M82" s="27"/>
      <c r="N82" s="33" t="s">
        <v>46</v>
      </c>
      <c r="O82" s="33" t="s">
        <v>47</v>
      </c>
      <c r="P82" s="27"/>
      <c r="Q82" s="33" t="s">
        <v>46</v>
      </c>
      <c r="R82" s="33" t="s">
        <v>47</v>
      </c>
      <c r="S82" s="27"/>
      <c r="T82" s="33" t="s">
        <v>46</v>
      </c>
      <c r="U82" s="33" t="s">
        <v>47</v>
      </c>
      <c r="V82" s="27"/>
      <c r="W82" s="33" t="s">
        <v>46</v>
      </c>
      <c r="X82" s="33" t="s">
        <v>47</v>
      </c>
      <c r="Y82" s="27"/>
      <c r="Z82" s="33" t="s">
        <v>46</v>
      </c>
      <c r="AA82" s="33" t="s">
        <v>47</v>
      </c>
      <c r="AB82" s="27"/>
      <c r="AC82" s="33" t="s">
        <v>46</v>
      </c>
      <c r="AD82" s="33" t="s">
        <v>47</v>
      </c>
      <c r="AE82" s="27"/>
      <c r="AF82" s="33" t="s">
        <v>46</v>
      </c>
      <c r="AG82" s="33" t="s">
        <v>47</v>
      </c>
      <c r="AH82" s="27"/>
      <c r="AI82" s="33" t="s">
        <v>46</v>
      </c>
      <c r="AJ82" s="33" t="s">
        <v>47</v>
      </c>
      <c r="AK82" s="27"/>
    </row>
    <row r="83" spans="1:37" x14ac:dyDescent="0.25">
      <c r="B83" s="52"/>
      <c r="C83" s="52"/>
      <c r="G83" s="52"/>
      <c r="H83" s="52"/>
      <c r="I83" s="53"/>
      <c r="J83" s="114" t="s">
        <v>78</v>
      </c>
      <c r="K83" s="102" t="s">
        <v>48</v>
      </c>
      <c r="L83" s="103" t="s">
        <v>49</v>
      </c>
      <c r="M83" s="104">
        <v>0</v>
      </c>
      <c r="N83" s="102" t="s">
        <v>48</v>
      </c>
      <c r="O83" s="103" t="s">
        <v>49</v>
      </c>
      <c r="P83" s="104">
        <v>0</v>
      </c>
      <c r="Q83" s="102" t="s">
        <v>48</v>
      </c>
      <c r="R83" s="103" t="s">
        <v>49</v>
      </c>
      <c r="S83" s="104">
        <v>0</v>
      </c>
      <c r="T83" s="102" t="s">
        <v>48</v>
      </c>
      <c r="U83" s="103" t="s">
        <v>49</v>
      </c>
      <c r="V83" s="104">
        <v>0</v>
      </c>
      <c r="W83" s="102" t="s">
        <v>48</v>
      </c>
      <c r="X83" s="103" t="s">
        <v>49</v>
      </c>
      <c r="Y83" s="104">
        <v>0</v>
      </c>
      <c r="Z83" s="102" t="s">
        <v>48</v>
      </c>
      <c r="AA83" s="103" t="s">
        <v>49</v>
      </c>
      <c r="AB83" s="104">
        <v>0</v>
      </c>
      <c r="AC83" s="102" t="s">
        <v>48</v>
      </c>
      <c r="AD83" s="103" t="s">
        <v>49</v>
      </c>
      <c r="AE83" s="104">
        <v>0</v>
      </c>
      <c r="AF83" s="102" t="s">
        <v>48</v>
      </c>
      <c r="AG83" s="103" t="s">
        <v>49</v>
      </c>
      <c r="AH83" s="104">
        <v>0</v>
      </c>
      <c r="AI83" s="102" t="s">
        <v>48</v>
      </c>
      <c r="AJ83" s="103" t="s">
        <v>49</v>
      </c>
      <c r="AK83" s="104">
        <v>0</v>
      </c>
    </row>
    <row r="84" spans="1:37" x14ac:dyDescent="0.25">
      <c r="B84" s="52"/>
      <c r="C84" s="52"/>
      <c r="G84" s="52"/>
      <c r="H84" s="52"/>
      <c r="I84" s="53"/>
      <c r="J84" s="115"/>
      <c r="K84" s="105" t="s">
        <v>50</v>
      </c>
      <c r="L84" s="97" t="s">
        <v>51</v>
      </c>
      <c r="M84" s="98">
        <v>20000000</v>
      </c>
      <c r="N84" s="105" t="s">
        <v>50</v>
      </c>
      <c r="O84" s="97" t="s">
        <v>51</v>
      </c>
      <c r="P84" s="98">
        <v>35000000</v>
      </c>
      <c r="Q84" s="105" t="s">
        <v>50</v>
      </c>
      <c r="R84" s="97" t="s">
        <v>51</v>
      </c>
      <c r="S84" s="98">
        <v>35000000</v>
      </c>
      <c r="T84" s="105" t="s">
        <v>50</v>
      </c>
      <c r="U84" s="97" t="s">
        <v>51</v>
      </c>
      <c r="V84" s="98">
        <v>45000000</v>
      </c>
      <c r="W84" s="105" t="s">
        <v>50</v>
      </c>
      <c r="X84" s="97" t="s">
        <v>51</v>
      </c>
      <c r="Y84" s="98">
        <v>50000000</v>
      </c>
      <c r="Z84" s="105" t="s">
        <v>50</v>
      </c>
      <c r="AA84" s="97" t="s">
        <v>51</v>
      </c>
      <c r="AB84" s="98">
        <v>50000000</v>
      </c>
      <c r="AC84" s="105" t="s">
        <v>50</v>
      </c>
      <c r="AD84" s="97" t="s">
        <v>51</v>
      </c>
      <c r="AE84" s="98">
        <v>55000000</v>
      </c>
      <c r="AF84" s="105" t="s">
        <v>50</v>
      </c>
      <c r="AG84" s="97" t="s">
        <v>51</v>
      </c>
      <c r="AH84" s="98">
        <v>60000000</v>
      </c>
      <c r="AI84" s="105" t="s">
        <v>50</v>
      </c>
      <c r="AJ84" s="97" t="s">
        <v>51</v>
      </c>
      <c r="AK84" s="98">
        <v>70000000</v>
      </c>
    </row>
    <row r="85" spans="1:37" x14ac:dyDescent="0.25">
      <c r="B85" s="52"/>
      <c r="C85" s="52"/>
      <c r="G85" s="52"/>
      <c r="H85" s="52"/>
      <c r="I85" s="53"/>
      <c r="J85" s="116"/>
      <c r="K85" s="99" t="s">
        <v>52</v>
      </c>
      <c r="L85" s="100" t="s">
        <v>53</v>
      </c>
      <c r="M85" s="101">
        <v>0</v>
      </c>
      <c r="N85" s="99" t="s">
        <v>52</v>
      </c>
      <c r="O85" s="100" t="s">
        <v>53</v>
      </c>
      <c r="P85" s="101">
        <v>-5000000</v>
      </c>
      <c r="Q85" s="99" t="s">
        <v>52</v>
      </c>
      <c r="R85" s="100" t="s">
        <v>53</v>
      </c>
      <c r="S85" s="101">
        <v>-15000000</v>
      </c>
      <c r="T85" s="99" t="s">
        <v>52</v>
      </c>
      <c r="U85" s="100" t="s">
        <v>53</v>
      </c>
      <c r="V85" s="101">
        <v>-15000000</v>
      </c>
      <c r="W85" s="99" t="s">
        <v>52</v>
      </c>
      <c r="X85" s="100" t="s">
        <v>53</v>
      </c>
      <c r="Y85" s="101">
        <v>-20000000</v>
      </c>
      <c r="Z85" s="99" t="s">
        <v>52</v>
      </c>
      <c r="AA85" s="100" t="s">
        <v>53</v>
      </c>
      <c r="AB85" s="101">
        <v>-30000000</v>
      </c>
      <c r="AC85" s="99" t="s">
        <v>52</v>
      </c>
      <c r="AD85" s="100" t="s">
        <v>53</v>
      </c>
      <c r="AE85" s="101">
        <v>-35000000</v>
      </c>
      <c r="AF85" s="99" t="s">
        <v>52</v>
      </c>
      <c r="AG85" s="100" t="s">
        <v>53</v>
      </c>
      <c r="AH85" s="101">
        <v>-35000000</v>
      </c>
      <c r="AI85" s="99" t="s">
        <v>52</v>
      </c>
      <c r="AJ85" s="100" t="s">
        <v>53</v>
      </c>
      <c r="AK85" s="101">
        <v>-45000000</v>
      </c>
    </row>
    <row r="86" spans="1:37" x14ac:dyDescent="0.25">
      <c r="B86" s="52"/>
      <c r="C86" s="52"/>
      <c r="G86" s="52"/>
      <c r="H86" s="52"/>
      <c r="I86" s="53"/>
      <c r="J86" s="114" t="s">
        <v>79</v>
      </c>
      <c r="K86" s="102" t="s">
        <v>54</v>
      </c>
      <c r="L86" s="103" t="s">
        <v>55</v>
      </c>
      <c r="M86" s="104">
        <v>0</v>
      </c>
      <c r="N86" s="102" t="s">
        <v>54</v>
      </c>
      <c r="O86" s="103" t="s">
        <v>55</v>
      </c>
      <c r="P86" s="104">
        <v>0</v>
      </c>
      <c r="Q86" s="102" t="s">
        <v>54</v>
      </c>
      <c r="R86" s="103" t="s">
        <v>55</v>
      </c>
      <c r="S86" s="104">
        <v>0</v>
      </c>
      <c r="T86" s="102" t="s">
        <v>54</v>
      </c>
      <c r="U86" s="103" t="s">
        <v>55</v>
      </c>
      <c r="V86" s="104">
        <v>0</v>
      </c>
      <c r="W86" s="102" t="s">
        <v>54</v>
      </c>
      <c r="X86" s="103" t="s">
        <v>55</v>
      </c>
      <c r="Y86" s="104">
        <v>0</v>
      </c>
      <c r="Z86" s="102" t="s">
        <v>54</v>
      </c>
      <c r="AA86" s="103" t="s">
        <v>55</v>
      </c>
      <c r="AB86" s="104">
        <v>0</v>
      </c>
      <c r="AC86" s="102" t="s">
        <v>54</v>
      </c>
      <c r="AD86" s="103" t="s">
        <v>55</v>
      </c>
      <c r="AE86" s="104">
        <v>0</v>
      </c>
      <c r="AF86" s="102" t="s">
        <v>54</v>
      </c>
      <c r="AG86" s="103" t="s">
        <v>55</v>
      </c>
      <c r="AH86" s="104">
        <v>0</v>
      </c>
      <c r="AI86" s="102" t="s">
        <v>54</v>
      </c>
      <c r="AJ86" s="103" t="s">
        <v>55</v>
      </c>
      <c r="AK86" s="104">
        <v>0</v>
      </c>
    </row>
    <row r="87" spans="1:37" x14ac:dyDescent="0.25">
      <c r="B87" s="52"/>
      <c r="C87" s="52"/>
      <c r="G87" s="52"/>
      <c r="H87" s="52"/>
      <c r="I87" s="53"/>
      <c r="J87" s="115"/>
      <c r="K87" s="105" t="s">
        <v>56</v>
      </c>
      <c r="L87" s="97" t="s">
        <v>57</v>
      </c>
      <c r="M87" s="98">
        <v>10000000</v>
      </c>
      <c r="N87" s="105" t="s">
        <v>56</v>
      </c>
      <c r="O87" s="97" t="s">
        <v>57</v>
      </c>
      <c r="P87" s="98">
        <v>20000000</v>
      </c>
      <c r="Q87" s="105" t="s">
        <v>56</v>
      </c>
      <c r="R87" s="97" t="s">
        <v>57</v>
      </c>
      <c r="S87" s="98">
        <v>20000000</v>
      </c>
      <c r="T87" s="105" t="s">
        <v>56</v>
      </c>
      <c r="U87" s="97" t="s">
        <v>57</v>
      </c>
      <c r="V87" s="98">
        <v>25000000</v>
      </c>
      <c r="W87" s="105" t="s">
        <v>56</v>
      </c>
      <c r="X87" s="97" t="s">
        <v>57</v>
      </c>
      <c r="Y87" s="98">
        <v>30000000</v>
      </c>
      <c r="Z87" s="105" t="s">
        <v>56</v>
      </c>
      <c r="AA87" s="97" t="s">
        <v>57</v>
      </c>
      <c r="AB87" s="98">
        <v>40000000</v>
      </c>
      <c r="AC87" s="105" t="s">
        <v>56</v>
      </c>
      <c r="AD87" s="97" t="s">
        <v>57</v>
      </c>
      <c r="AE87" s="98">
        <v>40000000</v>
      </c>
      <c r="AF87" s="105" t="s">
        <v>56</v>
      </c>
      <c r="AG87" s="97" t="s">
        <v>57</v>
      </c>
      <c r="AH87" s="98">
        <v>40000000</v>
      </c>
      <c r="AI87" s="105" t="s">
        <v>56</v>
      </c>
      <c r="AJ87" s="97" t="s">
        <v>57</v>
      </c>
      <c r="AK87" s="98">
        <v>45000000</v>
      </c>
    </row>
    <row r="88" spans="1:37" x14ac:dyDescent="0.25">
      <c r="B88" s="52"/>
      <c r="C88" s="52"/>
      <c r="G88" s="52"/>
      <c r="H88" s="52"/>
      <c r="I88" s="53"/>
      <c r="J88" s="116"/>
      <c r="K88" s="99" t="s">
        <v>58</v>
      </c>
      <c r="L88" s="100" t="s">
        <v>59</v>
      </c>
      <c r="M88" s="101">
        <v>0</v>
      </c>
      <c r="N88" s="99" t="s">
        <v>58</v>
      </c>
      <c r="O88" s="100" t="s">
        <v>59</v>
      </c>
      <c r="P88" s="101">
        <v>-5000000</v>
      </c>
      <c r="Q88" s="99" t="s">
        <v>58</v>
      </c>
      <c r="R88" s="100" t="s">
        <v>59</v>
      </c>
      <c r="S88" s="101">
        <v>-5000000</v>
      </c>
      <c r="T88" s="99" t="s">
        <v>58</v>
      </c>
      <c r="U88" s="100" t="s">
        <v>59</v>
      </c>
      <c r="V88" s="101">
        <v>-5000000</v>
      </c>
      <c r="W88" s="99" t="s">
        <v>58</v>
      </c>
      <c r="X88" s="100" t="s">
        <v>59</v>
      </c>
      <c r="Y88" s="101">
        <v>-10000000</v>
      </c>
      <c r="Z88" s="99" t="s">
        <v>58</v>
      </c>
      <c r="AA88" s="100" t="s">
        <v>59</v>
      </c>
      <c r="AB88" s="101">
        <v>-15000000</v>
      </c>
      <c r="AC88" s="99" t="s">
        <v>58</v>
      </c>
      <c r="AD88" s="100" t="s">
        <v>59</v>
      </c>
      <c r="AE88" s="101">
        <v>-25000000</v>
      </c>
      <c r="AF88" s="99" t="s">
        <v>58</v>
      </c>
      <c r="AG88" s="100" t="s">
        <v>59</v>
      </c>
      <c r="AH88" s="101">
        <v>-30000000</v>
      </c>
      <c r="AI88" s="99" t="s">
        <v>58</v>
      </c>
      <c r="AJ88" s="100" t="s">
        <v>59</v>
      </c>
      <c r="AK88" s="101">
        <v>-35000000</v>
      </c>
    </row>
    <row r="89" spans="1:37" x14ac:dyDescent="0.25">
      <c r="B89" s="52"/>
      <c r="C89" s="52"/>
      <c r="G89" s="52"/>
      <c r="H89" s="52"/>
      <c r="I89" s="53"/>
      <c r="J89" s="114" t="s">
        <v>80</v>
      </c>
      <c r="K89" s="105" t="s">
        <v>60</v>
      </c>
      <c r="L89" s="97" t="s">
        <v>61</v>
      </c>
      <c r="M89" s="98">
        <v>5000000</v>
      </c>
      <c r="N89" s="105" t="s">
        <v>60</v>
      </c>
      <c r="O89" s="97" t="s">
        <v>61</v>
      </c>
      <c r="P89" s="98">
        <v>5000000</v>
      </c>
      <c r="Q89" s="105" t="s">
        <v>60</v>
      </c>
      <c r="R89" s="97" t="s">
        <v>61</v>
      </c>
      <c r="S89" s="98">
        <v>5000000</v>
      </c>
      <c r="T89" s="105" t="s">
        <v>60</v>
      </c>
      <c r="U89" s="97" t="s">
        <v>61</v>
      </c>
      <c r="V89" s="98">
        <v>5000000</v>
      </c>
      <c r="W89" s="105" t="s">
        <v>60</v>
      </c>
      <c r="X89" s="97" t="s">
        <v>61</v>
      </c>
      <c r="Y89" s="98">
        <v>5000000</v>
      </c>
      <c r="Z89" s="105" t="s">
        <v>60</v>
      </c>
      <c r="AA89" s="97" t="s">
        <v>61</v>
      </c>
      <c r="AB89" s="98">
        <v>5000000</v>
      </c>
      <c r="AC89" s="105" t="s">
        <v>60</v>
      </c>
      <c r="AD89" s="97" t="s">
        <v>61</v>
      </c>
      <c r="AE89" s="98">
        <v>5000000</v>
      </c>
      <c r="AF89" s="105" t="s">
        <v>60</v>
      </c>
      <c r="AG89" s="97" t="s">
        <v>61</v>
      </c>
      <c r="AH89" s="98">
        <v>5000000</v>
      </c>
      <c r="AI89" s="105" t="s">
        <v>60</v>
      </c>
      <c r="AJ89" s="97" t="s">
        <v>61</v>
      </c>
      <c r="AK89" s="98">
        <v>5000000</v>
      </c>
    </row>
    <row r="90" spans="1:37" x14ac:dyDescent="0.25">
      <c r="B90" s="52"/>
      <c r="C90" s="52"/>
      <c r="G90" s="52"/>
      <c r="H90" s="52"/>
      <c r="I90" s="53"/>
      <c r="J90" s="115"/>
      <c r="K90" s="105" t="s">
        <v>62</v>
      </c>
      <c r="L90" s="97" t="s">
        <v>63</v>
      </c>
      <c r="M90" s="98">
        <v>30000000</v>
      </c>
      <c r="N90" s="105" t="s">
        <v>62</v>
      </c>
      <c r="O90" s="97" t="s">
        <v>63</v>
      </c>
      <c r="P90" s="98">
        <v>35000000</v>
      </c>
      <c r="Q90" s="105" t="s">
        <v>62</v>
      </c>
      <c r="R90" s="97" t="s">
        <v>63</v>
      </c>
      <c r="S90" s="98">
        <v>35000000</v>
      </c>
      <c r="T90" s="105" t="s">
        <v>62</v>
      </c>
      <c r="U90" s="97" t="s">
        <v>63</v>
      </c>
      <c r="V90" s="98">
        <v>45000000</v>
      </c>
      <c r="W90" s="105" t="s">
        <v>62</v>
      </c>
      <c r="X90" s="97" t="s">
        <v>63</v>
      </c>
      <c r="Y90" s="98">
        <v>55000000</v>
      </c>
      <c r="Z90" s="105" t="s">
        <v>62</v>
      </c>
      <c r="AA90" s="97" t="s">
        <v>63</v>
      </c>
      <c r="AB90" s="98">
        <v>75000000</v>
      </c>
      <c r="AC90" s="105" t="s">
        <v>62</v>
      </c>
      <c r="AD90" s="97" t="s">
        <v>63</v>
      </c>
      <c r="AE90" s="98">
        <v>85000000</v>
      </c>
      <c r="AF90" s="105" t="s">
        <v>62</v>
      </c>
      <c r="AG90" s="97" t="s">
        <v>63</v>
      </c>
      <c r="AH90" s="98">
        <v>95000000</v>
      </c>
      <c r="AI90" s="105" t="s">
        <v>62</v>
      </c>
      <c r="AJ90" s="97" t="s">
        <v>63</v>
      </c>
      <c r="AK90" s="98">
        <v>100000000</v>
      </c>
    </row>
    <row r="91" spans="1:37" x14ac:dyDescent="0.25">
      <c r="B91" s="52"/>
      <c r="C91" s="52"/>
      <c r="G91" s="52"/>
      <c r="H91" s="52"/>
      <c r="I91" s="53"/>
      <c r="J91" s="116"/>
      <c r="K91" s="105" t="s">
        <v>64</v>
      </c>
      <c r="L91" s="97" t="s">
        <v>65</v>
      </c>
      <c r="M91" s="98">
        <v>0</v>
      </c>
      <c r="N91" s="105" t="s">
        <v>64</v>
      </c>
      <c r="O91" s="97" t="s">
        <v>65</v>
      </c>
      <c r="P91" s="98">
        <v>-10000000</v>
      </c>
      <c r="Q91" s="105" t="s">
        <v>64</v>
      </c>
      <c r="R91" s="97" t="s">
        <v>65</v>
      </c>
      <c r="S91" s="98">
        <v>-25000000</v>
      </c>
      <c r="T91" s="105" t="s">
        <v>64</v>
      </c>
      <c r="U91" s="97" t="s">
        <v>65</v>
      </c>
      <c r="V91" s="98">
        <v>-30000000</v>
      </c>
      <c r="W91" s="105" t="s">
        <v>64</v>
      </c>
      <c r="X91" s="97" t="s">
        <v>65</v>
      </c>
      <c r="Y91" s="98">
        <v>-35000000</v>
      </c>
      <c r="Z91" s="105" t="s">
        <v>64</v>
      </c>
      <c r="AA91" s="97" t="s">
        <v>65</v>
      </c>
      <c r="AB91" s="98">
        <v>-35000000</v>
      </c>
      <c r="AC91" s="105" t="s">
        <v>64</v>
      </c>
      <c r="AD91" s="97" t="s">
        <v>65</v>
      </c>
      <c r="AE91" s="98">
        <v>-35000000</v>
      </c>
      <c r="AF91" s="105" t="s">
        <v>64</v>
      </c>
      <c r="AG91" s="97" t="s">
        <v>65</v>
      </c>
      <c r="AH91" s="98">
        <v>-45000000</v>
      </c>
      <c r="AI91" s="105" t="s">
        <v>64</v>
      </c>
      <c r="AJ91" s="97" t="s">
        <v>65</v>
      </c>
      <c r="AK91" s="98">
        <v>-55000000</v>
      </c>
    </row>
    <row r="92" spans="1:37" x14ac:dyDescent="0.25">
      <c r="B92" s="52"/>
      <c r="C92" s="52"/>
      <c r="G92" s="52"/>
      <c r="H92" s="52"/>
      <c r="I92" s="53"/>
      <c r="J92" s="114" t="s">
        <v>81</v>
      </c>
      <c r="K92" s="102" t="s">
        <v>66</v>
      </c>
      <c r="L92" s="103" t="s">
        <v>67</v>
      </c>
      <c r="M92" s="104">
        <v>0</v>
      </c>
      <c r="N92" s="102" t="s">
        <v>66</v>
      </c>
      <c r="O92" s="103" t="s">
        <v>67</v>
      </c>
      <c r="P92" s="104">
        <v>0</v>
      </c>
      <c r="Q92" s="102" t="s">
        <v>66</v>
      </c>
      <c r="R92" s="103" t="s">
        <v>67</v>
      </c>
      <c r="S92" s="104">
        <v>0</v>
      </c>
      <c r="T92" s="102" t="s">
        <v>66</v>
      </c>
      <c r="U92" s="103" t="s">
        <v>67</v>
      </c>
      <c r="V92" s="104">
        <v>0</v>
      </c>
      <c r="W92" s="102" t="s">
        <v>66</v>
      </c>
      <c r="X92" s="103" t="s">
        <v>67</v>
      </c>
      <c r="Y92" s="104">
        <v>0</v>
      </c>
      <c r="Z92" s="102" t="s">
        <v>66</v>
      </c>
      <c r="AA92" s="103" t="s">
        <v>67</v>
      </c>
      <c r="AB92" s="104">
        <v>0</v>
      </c>
      <c r="AC92" s="102" t="s">
        <v>66</v>
      </c>
      <c r="AD92" s="103" t="s">
        <v>67</v>
      </c>
      <c r="AE92" s="104">
        <v>0</v>
      </c>
      <c r="AF92" s="102" t="s">
        <v>66</v>
      </c>
      <c r="AG92" s="103" t="s">
        <v>67</v>
      </c>
      <c r="AH92" s="104">
        <v>0</v>
      </c>
      <c r="AI92" s="102" t="s">
        <v>66</v>
      </c>
      <c r="AJ92" s="103" t="s">
        <v>67</v>
      </c>
      <c r="AK92" s="104">
        <v>0</v>
      </c>
    </row>
    <row r="93" spans="1:37" x14ac:dyDescent="0.25">
      <c r="B93" s="52"/>
      <c r="C93" s="52"/>
      <c r="G93" s="52"/>
      <c r="H93" s="52"/>
      <c r="I93" s="53"/>
      <c r="J93" s="115"/>
      <c r="K93" s="105" t="s">
        <v>68</v>
      </c>
      <c r="L93" s="97" t="s">
        <v>69</v>
      </c>
      <c r="M93" s="98">
        <v>0</v>
      </c>
      <c r="N93" s="105" t="s">
        <v>68</v>
      </c>
      <c r="O93" s="97" t="s">
        <v>69</v>
      </c>
      <c r="P93" s="98">
        <v>0</v>
      </c>
      <c r="Q93" s="105" t="s">
        <v>68</v>
      </c>
      <c r="R93" s="97" t="s">
        <v>69</v>
      </c>
      <c r="S93" s="98">
        <v>0</v>
      </c>
      <c r="T93" s="105" t="s">
        <v>68</v>
      </c>
      <c r="U93" s="97" t="s">
        <v>69</v>
      </c>
      <c r="V93" s="98">
        <v>0</v>
      </c>
      <c r="W93" s="105" t="s">
        <v>68</v>
      </c>
      <c r="X93" s="97" t="s">
        <v>69</v>
      </c>
      <c r="Y93" s="98">
        <v>5000000</v>
      </c>
      <c r="Z93" s="105" t="s">
        <v>68</v>
      </c>
      <c r="AA93" s="97" t="s">
        <v>69</v>
      </c>
      <c r="AB93" s="98">
        <v>5000000</v>
      </c>
      <c r="AC93" s="105" t="s">
        <v>68</v>
      </c>
      <c r="AD93" s="97" t="s">
        <v>69</v>
      </c>
      <c r="AE93" s="98">
        <v>5000000</v>
      </c>
      <c r="AF93" s="105" t="s">
        <v>68</v>
      </c>
      <c r="AG93" s="97" t="s">
        <v>69</v>
      </c>
      <c r="AH93" s="98">
        <v>5000000</v>
      </c>
      <c r="AI93" s="105" t="s">
        <v>68</v>
      </c>
      <c r="AJ93" s="97" t="s">
        <v>69</v>
      </c>
      <c r="AK93" s="98">
        <v>5000000</v>
      </c>
    </row>
    <row r="94" spans="1:37" x14ac:dyDescent="0.25">
      <c r="B94" s="52"/>
      <c r="C94" s="52"/>
      <c r="G94" s="52"/>
      <c r="H94" s="52"/>
      <c r="I94" s="53"/>
      <c r="J94" s="116"/>
      <c r="K94" s="99" t="s">
        <v>70</v>
      </c>
      <c r="L94" s="100" t="s">
        <v>71</v>
      </c>
      <c r="M94" s="101">
        <v>0</v>
      </c>
      <c r="N94" s="99" t="s">
        <v>70</v>
      </c>
      <c r="O94" s="100" t="s">
        <v>71</v>
      </c>
      <c r="P94" s="101">
        <v>0</v>
      </c>
      <c r="Q94" s="99" t="s">
        <v>70</v>
      </c>
      <c r="R94" s="100" t="s">
        <v>71</v>
      </c>
      <c r="S94" s="101">
        <v>0</v>
      </c>
      <c r="T94" s="99" t="s">
        <v>70</v>
      </c>
      <c r="U94" s="100" t="s">
        <v>71</v>
      </c>
      <c r="V94" s="101">
        <v>0</v>
      </c>
      <c r="W94" s="99" t="s">
        <v>70</v>
      </c>
      <c r="X94" s="100" t="s">
        <v>71</v>
      </c>
      <c r="Y94" s="101">
        <v>0</v>
      </c>
      <c r="Z94" s="99" t="s">
        <v>70</v>
      </c>
      <c r="AA94" s="100" t="s">
        <v>71</v>
      </c>
      <c r="AB94" s="101">
        <v>0</v>
      </c>
      <c r="AC94" s="99" t="s">
        <v>70</v>
      </c>
      <c r="AD94" s="100" t="s">
        <v>71</v>
      </c>
      <c r="AE94" s="101">
        <v>0</v>
      </c>
      <c r="AF94" s="99" t="s">
        <v>70</v>
      </c>
      <c r="AG94" s="100" t="s">
        <v>71</v>
      </c>
      <c r="AH94" s="101">
        <v>0</v>
      </c>
      <c r="AI94" s="99" t="s">
        <v>70</v>
      </c>
      <c r="AJ94" s="100" t="s">
        <v>71</v>
      </c>
      <c r="AK94" s="101">
        <v>0</v>
      </c>
    </row>
    <row r="95" spans="1:37" x14ac:dyDescent="0.25">
      <c r="B95" s="52"/>
      <c r="C95" s="52"/>
      <c r="G95" s="52"/>
      <c r="H95" s="52"/>
      <c r="I95" s="53"/>
      <c r="J95" s="117" t="s">
        <v>82</v>
      </c>
      <c r="K95" s="105" t="s">
        <v>72</v>
      </c>
      <c r="L95" s="97" t="s">
        <v>73</v>
      </c>
      <c r="M95" s="98">
        <v>10000000</v>
      </c>
      <c r="N95" s="105" t="s">
        <v>72</v>
      </c>
      <c r="O95" s="97" t="s">
        <v>73</v>
      </c>
      <c r="P95" s="98">
        <v>10000000</v>
      </c>
      <c r="Q95" s="105" t="s">
        <v>72</v>
      </c>
      <c r="R95" s="97" t="s">
        <v>73</v>
      </c>
      <c r="S95" s="98">
        <v>10000000</v>
      </c>
      <c r="T95" s="105" t="s">
        <v>72</v>
      </c>
      <c r="U95" s="97" t="s">
        <v>73</v>
      </c>
      <c r="V95" s="98">
        <v>10000000</v>
      </c>
      <c r="W95" s="105" t="s">
        <v>72</v>
      </c>
      <c r="X95" s="97" t="s">
        <v>73</v>
      </c>
      <c r="Y95" s="98">
        <v>10000000</v>
      </c>
      <c r="Z95" s="105" t="s">
        <v>72</v>
      </c>
      <c r="AA95" s="97" t="s">
        <v>73</v>
      </c>
      <c r="AB95" s="98">
        <v>10000000</v>
      </c>
      <c r="AC95" s="105" t="s">
        <v>72</v>
      </c>
      <c r="AD95" s="97" t="s">
        <v>73</v>
      </c>
      <c r="AE95" s="98">
        <v>10000000</v>
      </c>
      <c r="AF95" s="105" t="s">
        <v>72</v>
      </c>
      <c r="AG95" s="97" t="s">
        <v>73</v>
      </c>
      <c r="AH95" s="98">
        <v>10000000</v>
      </c>
      <c r="AI95" s="105" t="s">
        <v>72</v>
      </c>
      <c r="AJ95" s="97" t="s">
        <v>73</v>
      </c>
      <c r="AK95" s="98">
        <v>10000000</v>
      </c>
    </row>
    <row r="96" spans="1:37" x14ac:dyDescent="0.25">
      <c r="B96" s="52"/>
      <c r="C96" s="52"/>
      <c r="G96" s="52"/>
      <c r="H96" s="52"/>
      <c r="I96" s="53"/>
      <c r="J96" s="118"/>
      <c r="K96" s="105" t="s">
        <v>74</v>
      </c>
      <c r="L96" s="97" t="s">
        <v>75</v>
      </c>
      <c r="M96" s="98">
        <v>30000000</v>
      </c>
      <c r="N96" s="105" t="s">
        <v>74</v>
      </c>
      <c r="O96" s="97" t="s">
        <v>75</v>
      </c>
      <c r="P96" s="98">
        <v>50000000</v>
      </c>
      <c r="Q96" s="105" t="s">
        <v>74</v>
      </c>
      <c r="R96" s="97" t="s">
        <v>75</v>
      </c>
      <c r="S96" s="98">
        <v>50000000</v>
      </c>
      <c r="T96" s="105" t="s">
        <v>74</v>
      </c>
      <c r="U96" s="97" t="s">
        <v>75</v>
      </c>
      <c r="V96" s="98">
        <v>65000000</v>
      </c>
      <c r="W96" s="105" t="s">
        <v>74</v>
      </c>
      <c r="X96" s="97" t="s">
        <v>75</v>
      </c>
      <c r="Y96" s="98">
        <v>80000000</v>
      </c>
      <c r="Z96" s="105" t="s">
        <v>74</v>
      </c>
      <c r="AA96" s="97" t="s">
        <v>75</v>
      </c>
      <c r="AB96" s="98">
        <v>100000000</v>
      </c>
      <c r="AC96" s="105" t="s">
        <v>74</v>
      </c>
      <c r="AD96" s="97" t="s">
        <v>75</v>
      </c>
      <c r="AE96" s="98">
        <v>105000000</v>
      </c>
      <c r="AF96" s="105" t="s">
        <v>74</v>
      </c>
      <c r="AG96" s="97" t="s">
        <v>75</v>
      </c>
      <c r="AH96" s="98">
        <v>105000000</v>
      </c>
      <c r="AI96" s="105" t="s">
        <v>74</v>
      </c>
      <c r="AJ96" s="97" t="s">
        <v>75</v>
      </c>
      <c r="AK96" s="98">
        <v>110000000</v>
      </c>
    </row>
    <row r="97" spans="2:37" x14ac:dyDescent="0.25">
      <c r="B97" s="52"/>
      <c r="C97" s="52"/>
      <c r="G97" s="52"/>
      <c r="H97" s="52"/>
      <c r="I97" s="53"/>
      <c r="J97" s="119"/>
      <c r="K97" s="99" t="s">
        <v>76</v>
      </c>
      <c r="L97" s="100" t="s">
        <v>77</v>
      </c>
      <c r="M97" s="101">
        <v>-10000000</v>
      </c>
      <c r="N97" s="99" t="s">
        <v>76</v>
      </c>
      <c r="O97" s="100" t="s">
        <v>77</v>
      </c>
      <c r="P97" s="101">
        <v>-15000000</v>
      </c>
      <c r="Q97" s="99" t="s">
        <v>76</v>
      </c>
      <c r="R97" s="100" t="s">
        <v>77</v>
      </c>
      <c r="S97" s="101">
        <v>-30000000</v>
      </c>
      <c r="T97" s="99" t="s">
        <v>76</v>
      </c>
      <c r="U97" s="100" t="s">
        <v>77</v>
      </c>
      <c r="V97" s="101">
        <v>-35000000</v>
      </c>
      <c r="W97" s="99" t="s">
        <v>76</v>
      </c>
      <c r="X97" s="100" t="s">
        <v>77</v>
      </c>
      <c r="Y97" s="101">
        <v>-45000000</v>
      </c>
      <c r="Z97" s="99" t="s">
        <v>76</v>
      </c>
      <c r="AA97" s="100" t="s">
        <v>77</v>
      </c>
      <c r="AB97" s="101">
        <v>-50000000</v>
      </c>
      <c r="AC97" s="99" t="s">
        <v>76</v>
      </c>
      <c r="AD97" s="100" t="s">
        <v>77</v>
      </c>
      <c r="AE97" s="101">
        <v>-55000000</v>
      </c>
      <c r="AF97" s="99" t="s">
        <v>76</v>
      </c>
      <c r="AG97" s="100" t="s">
        <v>77</v>
      </c>
      <c r="AH97" s="101">
        <v>-60000000</v>
      </c>
      <c r="AI97" s="99" t="s">
        <v>76</v>
      </c>
      <c r="AJ97" s="100" t="s">
        <v>77</v>
      </c>
      <c r="AK97" s="101">
        <v>-75000000</v>
      </c>
    </row>
    <row r="98" spans="2:37" ht="15.75" thickBot="1" x14ac:dyDescent="0.3">
      <c r="I98" s="54"/>
      <c r="J98" s="54"/>
      <c r="L98" s="55" t="s">
        <v>118</v>
      </c>
      <c r="M98" s="106">
        <f>SUM(M83:M97)</f>
        <v>95000000</v>
      </c>
      <c r="O98" s="55" t="s">
        <v>125</v>
      </c>
      <c r="P98" s="106">
        <f>SUM(P83:P97)</f>
        <v>120000000</v>
      </c>
      <c r="R98" s="55" t="s">
        <v>127</v>
      </c>
      <c r="S98" s="106">
        <f>SUM(S83:S97)</f>
        <v>80000000</v>
      </c>
      <c r="U98" s="55" t="s">
        <v>134</v>
      </c>
      <c r="V98" s="106">
        <f>SUM(V83:V97)</f>
        <v>110000000</v>
      </c>
      <c r="X98" s="55" t="s">
        <v>142</v>
      </c>
      <c r="Y98" s="106">
        <f>SUM(Y83:Y97)</f>
        <v>125000000</v>
      </c>
      <c r="AA98" s="55" t="s">
        <v>152</v>
      </c>
      <c r="AB98" s="106">
        <f>SUM(AB83:AB97)</f>
        <v>155000000</v>
      </c>
      <c r="AD98" s="55" t="s">
        <v>157</v>
      </c>
      <c r="AE98" s="106">
        <f>SUM(AE83:AE97)</f>
        <v>155000000</v>
      </c>
      <c r="AG98" s="55" t="s">
        <v>161</v>
      </c>
      <c r="AH98" s="106">
        <f>SUM(AH83:AH97)</f>
        <v>150000000</v>
      </c>
      <c r="AJ98" s="55" t="s">
        <v>165</v>
      </c>
      <c r="AK98" s="106">
        <f>SUM(AK83:AK97)</f>
        <v>135000000</v>
      </c>
    </row>
    <row r="99" spans="2:37" ht="15.75" thickTop="1" x14ac:dyDescent="0.25"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</row>
    <row r="100" spans="2:37" ht="15.75" thickBot="1" x14ac:dyDescent="0.3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</row>
    <row r="101" spans="2:37" x14ac:dyDescent="0.25">
      <c r="B101" s="56"/>
      <c r="C101" s="57"/>
      <c r="D101" s="58"/>
      <c r="E101" s="58"/>
      <c r="F101" s="59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</row>
    <row r="102" spans="2:37" x14ac:dyDescent="0.25">
      <c r="B102" s="60" t="s">
        <v>21</v>
      </c>
      <c r="C102" s="61"/>
      <c r="D102" s="62"/>
      <c r="E102" s="62"/>
      <c r="F102" s="59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</row>
    <row r="103" spans="2:37" x14ac:dyDescent="0.25">
      <c r="B103" s="63"/>
      <c r="C103" s="64"/>
      <c r="D103" s="34"/>
      <c r="E103" s="34"/>
      <c r="F103" s="59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</row>
    <row r="104" spans="2:37" x14ac:dyDescent="0.25">
      <c r="B104" s="63" t="s">
        <v>22</v>
      </c>
      <c r="C104" s="64"/>
      <c r="D104" s="34"/>
      <c r="E104" s="65">
        <v>40000000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</row>
    <row r="105" spans="2:37" x14ac:dyDescent="0.25">
      <c r="B105" s="63" t="s">
        <v>23</v>
      </c>
      <c r="C105" s="64"/>
      <c r="D105" s="34"/>
      <c r="E105" s="65">
        <v>0</v>
      </c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</row>
    <row r="106" spans="2:37" x14ac:dyDescent="0.25">
      <c r="B106" s="63" t="s">
        <v>24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</row>
    <row r="107" spans="2:37" x14ac:dyDescent="0.25">
      <c r="B107" s="63" t="s">
        <v>25</v>
      </c>
      <c r="C107" s="64"/>
      <c r="D107" s="34"/>
      <c r="E107" s="65"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</row>
    <row r="108" spans="2:37" x14ac:dyDescent="0.25">
      <c r="B108" s="63" t="s">
        <v>26</v>
      </c>
      <c r="C108" s="64"/>
      <c r="D108" s="34"/>
      <c r="E108" s="65">
        <v>31898000</v>
      </c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</row>
    <row r="109" spans="2:37" x14ac:dyDescent="0.25">
      <c r="B109" s="63" t="s">
        <v>44</v>
      </c>
      <c r="C109" s="64"/>
      <c r="D109" s="34"/>
      <c r="E109" s="65">
        <v>0</v>
      </c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</row>
    <row r="110" spans="2:37" x14ac:dyDescent="0.25">
      <c r="B110" s="63" t="s">
        <v>27</v>
      </c>
      <c r="C110" s="64"/>
      <c r="D110" s="34"/>
      <c r="E110" s="65">
        <v>19408000</v>
      </c>
      <c r="F110" s="66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</row>
    <row r="111" spans="2:37" x14ac:dyDescent="0.25">
      <c r="B111" s="63" t="s">
        <v>36</v>
      </c>
      <c r="C111" s="64"/>
      <c r="D111" s="34"/>
      <c r="E111" s="65">
        <v>972782.84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</row>
    <row r="112" spans="2:37" x14ac:dyDescent="0.25">
      <c r="B112" s="63" t="s">
        <v>28</v>
      </c>
      <c r="C112" s="64"/>
      <c r="D112" s="34"/>
      <c r="E112" s="65">
        <v>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  <c r="AF112" s="7"/>
      <c r="AG112" s="7"/>
      <c r="AH112" s="37"/>
      <c r="AI112" s="7"/>
      <c r="AJ112" s="7"/>
      <c r="AK112" s="37"/>
    </row>
    <row r="113" spans="2:37" x14ac:dyDescent="0.25">
      <c r="B113" s="63" t="s">
        <v>29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</row>
    <row r="114" spans="2:37" ht="15.75" thickBot="1" x14ac:dyDescent="0.3">
      <c r="B114" s="63" t="s">
        <v>41</v>
      </c>
      <c r="C114" s="64"/>
      <c r="D114" s="34"/>
      <c r="E114" s="67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</row>
    <row r="115" spans="2:37" x14ac:dyDescent="0.25">
      <c r="B115" s="63"/>
      <c r="C115" s="64"/>
      <c r="D115" s="34"/>
      <c r="E115" s="65"/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  <c r="AI115" s="7"/>
      <c r="AJ115" s="7"/>
      <c r="AK115" s="37"/>
    </row>
    <row r="116" spans="2:37" ht="15.75" thickBot="1" x14ac:dyDescent="0.3">
      <c r="B116" s="63"/>
      <c r="C116" s="64"/>
      <c r="D116" s="34"/>
      <c r="E116" s="67">
        <f>SUM(E104:E114)</f>
        <v>92278782.840000004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</row>
    <row r="117" spans="2:37" x14ac:dyDescent="0.25">
      <c r="B117" s="63"/>
      <c r="C117" s="64"/>
      <c r="D117" s="34"/>
      <c r="E117" s="65"/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</row>
    <row r="118" spans="2:37" x14ac:dyDescent="0.25">
      <c r="B118" s="68" t="s">
        <v>30</v>
      </c>
      <c r="C118" s="69"/>
      <c r="D118" s="70"/>
      <c r="E118" s="65"/>
      <c r="F118" s="66"/>
      <c r="G118" s="35"/>
      <c r="H118" s="3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</row>
    <row r="119" spans="2:37" x14ac:dyDescent="0.25">
      <c r="B119" s="63" t="s">
        <v>31</v>
      </c>
      <c r="C119" s="64"/>
      <c r="D119" s="34"/>
      <c r="E119" s="65">
        <v>10149250.199999999</v>
      </c>
      <c r="F119" s="66"/>
      <c r="G119" s="35"/>
      <c r="H119" s="34"/>
      <c r="K119" s="7"/>
      <c r="L119" s="7"/>
      <c r="M119" s="37"/>
      <c r="N119" s="7"/>
      <c r="O119" s="7"/>
      <c r="P119" s="37"/>
      <c r="Q119" s="7"/>
      <c r="R119" s="7"/>
      <c r="S119" s="37"/>
      <c r="T119" s="7"/>
      <c r="U119" s="7"/>
      <c r="V119" s="37"/>
      <c r="W119" s="7"/>
      <c r="X119" s="7"/>
      <c r="Y119" s="37"/>
      <c r="Z119" s="7"/>
      <c r="AA119" s="7"/>
      <c r="AB119" s="37"/>
      <c r="AC119" s="7"/>
      <c r="AD119" s="7"/>
      <c r="AE119" s="37"/>
      <c r="AF119" s="7"/>
      <c r="AG119" s="7"/>
      <c r="AH119" s="37"/>
      <c r="AI119" s="7"/>
      <c r="AJ119" s="7"/>
      <c r="AK119" s="37"/>
    </row>
    <row r="120" spans="2:37" x14ac:dyDescent="0.25">
      <c r="B120" s="63" t="s">
        <v>32</v>
      </c>
      <c r="C120" s="64"/>
      <c r="D120" s="34"/>
      <c r="E120" s="65">
        <v>6039300.5800000001</v>
      </c>
      <c r="F120" s="66"/>
      <c r="G120" s="35"/>
      <c r="H120" s="3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</row>
    <row r="121" spans="2:37" x14ac:dyDescent="0.25">
      <c r="B121" s="63" t="s">
        <v>33</v>
      </c>
      <c r="C121" s="64"/>
      <c r="D121" s="34"/>
      <c r="E121" s="65">
        <v>0</v>
      </c>
      <c r="F121" s="66"/>
      <c r="G121" s="35"/>
      <c r="H121" s="34"/>
      <c r="K121" s="7"/>
      <c r="L121" s="7"/>
      <c r="M121" s="37"/>
      <c r="N121" s="7"/>
      <c r="O121" s="7"/>
      <c r="P121" s="37"/>
      <c r="Q121" s="7"/>
      <c r="R121" s="7"/>
      <c r="S121" s="37"/>
      <c r="T121" s="7"/>
      <c r="U121" s="7"/>
      <c r="V121" s="37"/>
      <c r="W121" s="7"/>
      <c r="X121" s="7"/>
      <c r="Y121" s="37"/>
      <c r="Z121" s="7"/>
      <c r="AA121" s="7"/>
      <c r="AB121" s="37"/>
      <c r="AC121" s="7"/>
      <c r="AD121" s="7"/>
      <c r="AE121" s="37"/>
      <c r="AF121" s="7"/>
      <c r="AG121" s="7"/>
      <c r="AH121" s="37"/>
      <c r="AI121" s="7"/>
      <c r="AJ121" s="7"/>
      <c r="AK121" s="37"/>
    </row>
    <row r="122" spans="2:37" x14ac:dyDescent="0.25">
      <c r="B122" s="63" t="s">
        <v>34</v>
      </c>
      <c r="C122" s="64"/>
      <c r="D122" s="34"/>
      <c r="E122" s="65">
        <v>0</v>
      </c>
      <c r="F122" s="66"/>
      <c r="G122" s="35"/>
      <c r="H122" s="34"/>
      <c r="K122" s="7"/>
      <c r="L122" s="7"/>
      <c r="M122" s="37"/>
      <c r="N122" s="7"/>
      <c r="O122" s="7"/>
      <c r="P122" s="37"/>
      <c r="Q122" s="7"/>
      <c r="R122" s="7"/>
      <c r="S122" s="37"/>
      <c r="T122" s="7"/>
      <c r="U122" s="7"/>
      <c r="V122" s="37"/>
      <c r="W122" s="7"/>
      <c r="X122" s="7"/>
      <c r="Y122" s="37"/>
      <c r="Z122" s="7"/>
      <c r="AA122" s="7"/>
      <c r="AB122" s="37"/>
      <c r="AC122" s="7"/>
      <c r="AD122" s="7"/>
      <c r="AE122" s="37"/>
      <c r="AF122" s="7"/>
      <c r="AG122" s="7"/>
      <c r="AH122" s="37"/>
      <c r="AI122" s="7"/>
      <c r="AJ122" s="7"/>
      <c r="AK122" s="37"/>
    </row>
    <row r="123" spans="2:37" x14ac:dyDescent="0.25">
      <c r="B123" s="63" t="s">
        <v>40</v>
      </c>
      <c r="C123" s="64"/>
      <c r="D123" s="34"/>
      <c r="E123" s="65">
        <v>0</v>
      </c>
      <c r="F123" s="66"/>
      <c r="G123" s="35"/>
      <c r="H123" s="34"/>
      <c r="K123" s="7"/>
      <c r="L123" s="7"/>
      <c r="M123" s="37"/>
      <c r="N123" s="7"/>
      <c r="O123" s="7"/>
      <c r="P123" s="37"/>
      <c r="Q123" s="7"/>
      <c r="R123" s="7"/>
      <c r="S123" s="37"/>
      <c r="T123" s="7"/>
      <c r="U123" s="7"/>
      <c r="V123" s="37"/>
      <c r="W123" s="7"/>
      <c r="X123" s="7"/>
      <c r="Y123" s="37"/>
      <c r="Z123" s="7"/>
      <c r="AA123" s="7"/>
      <c r="AB123" s="37"/>
      <c r="AC123" s="7"/>
      <c r="AD123" s="7"/>
      <c r="AE123" s="37"/>
      <c r="AF123" s="7"/>
      <c r="AG123" s="7"/>
      <c r="AH123" s="37"/>
      <c r="AI123" s="7"/>
      <c r="AJ123" s="7"/>
      <c r="AK123" s="37"/>
    </row>
    <row r="124" spans="2:37" x14ac:dyDescent="0.25">
      <c r="B124" s="63" t="s">
        <v>29</v>
      </c>
      <c r="C124" s="64"/>
      <c r="D124" s="34"/>
      <c r="E124" s="65">
        <v>51090232.060000002</v>
      </c>
      <c r="F124" s="66"/>
      <c r="G124" s="35"/>
      <c r="H124" s="3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</row>
    <row r="125" spans="2:37" ht="15.75" thickBot="1" x14ac:dyDescent="0.3">
      <c r="B125" s="66"/>
      <c r="F125" s="66"/>
      <c r="G125" s="35"/>
      <c r="H125" s="3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</row>
    <row r="126" spans="2:37" ht="15.75" thickBot="1" x14ac:dyDescent="0.3">
      <c r="B126" s="68" t="s">
        <v>35</v>
      </c>
      <c r="C126" s="69"/>
      <c r="D126" s="70"/>
      <c r="E126" s="71">
        <f>E116-E121-E122-E123-E119-E120-E124</f>
        <v>25000000</v>
      </c>
      <c r="F126" s="66"/>
      <c r="G126" s="35"/>
      <c r="H126" s="3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</row>
    <row r="127" spans="2:37" ht="16.5" thickTop="1" thickBot="1" x14ac:dyDescent="0.3">
      <c r="B127" s="68"/>
      <c r="C127" s="69"/>
      <c r="D127" s="34"/>
      <c r="E127" s="34"/>
      <c r="F127" s="72"/>
      <c r="G127" s="34"/>
      <c r="H127" s="36"/>
      <c r="K127" s="7"/>
      <c r="L127" s="7"/>
      <c r="M127" s="37"/>
      <c r="N127" s="7"/>
      <c r="O127" s="7"/>
      <c r="P127" s="37"/>
      <c r="Q127" s="7"/>
      <c r="R127" s="7"/>
      <c r="S127" s="37"/>
      <c r="T127" s="7"/>
      <c r="U127" s="7"/>
      <c r="V127" s="37"/>
      <c r="W127" s="7"/>
      <c r="X127" s="7"/>
      <c r="Y127" s="37"/>
      <c r="Z127" s="7"/>
      <c r="AA127" s="7"/>
      <c r="AB127" s="37"/>
      <c r="AC127" s="7"/>
      <c r="AD127" s="7"/>
      <c r="AE127" s="37"/>
      <c r="AF127" s="7"/>
      <c r="AG127" s="7"/>
      <c r="AH127" s="37"/>
      <c r="AI127" s="7"/>
      <c r="AJ127" s="7"/>
      <c r="AK127" s="37"/>
    </row>
    <row r="128" spans="2:37" x14ac:dyDescent="0.25">
      <c r="B128" s="73"/>
      <c r="C128" s="73"/>
      <c r="D128" s="58"/>
      <c r="E128" s="58"/>
      <c r="F128" s="74"/>
      <c r="G128" s="34"/>
      <c r="H128" s="36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</row>
    <row r="129" spans="2:37" x14ac:dyDescent="0.25">
      <c r="B129" s="69"/>
      <c r="C129" s="69"/>
      <c r="D129" s="70"/>
      <c r="E129" s="70"/>
      <c r="F129" s="74"/>
      <c r="G129" s="34"/>
      <c r="H129" s="36"/>
    </row>
    <row r="130" spans="2:37" x14ac:dyDescent="0.25">
      <c r="B130" s="34"/>
      <c r="C130" s="34"/>
      <c r="D130" s="34"/>
      <c r="E130" s="34"/>
      <c r="F130" s="35"/>
      <c r="G130" s="34"/>
      <c r="H130" s="3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</row>
  </sheetData>
  <mergeCells count="6">
    <mergeCell ref="J95:J97"/>
    <mergeCell ref="A4:H4"/>
    <mergeCell ref="J83:J85"/>
    <mergeCell ref="J86:J88"/>
    <mergeCell ref="J89:J91"/>
    <mergeCell ref="J92:J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2020</vt:lpstr>
      <vt:lpstr>Investments Aug 2020</vt:lpstr>
      <vt:lpstr>Investments Sep 2020</vt:lpstr>
      <vt:lpstr>Investments Oct 2020</vt:lpstr>
      <vt:lpstr>Investments Nov 2020</vt:lpstr>
      <vt:lpstr>Investments Dec 2020</vt:lpstr>
      <vt:lpstr>Investments Jan 2021</vt:lpstr>
      <vt:lpstr>Investments Feb 2021</vt:lpstr>
      <vt:lpstr>Investments Mar 2021</vt:lpstr>
      <vt:lpstr>Investments Apr 2021</vt:lpstr>
      <vt:lpstr>Investments May 2021</vt:lpstr>
      <vt:lpstr>Investments Jun 2021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2021-07-05T11:58:57Z</dcterms:modified>
</cp:coreProperties>
</file>