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4. External Loans/"/>
    </mc:Choice>
  </mc:AlternateContent>
  <xr:revisionPtr revIDLastSave="6" documentId="8_{67E28BEB-E39D-4444-B506-BC0D4E586F9A}" xr6:coauthVersionLast="47" xr6:coauthVersionMax="47" xr10:uidLastSave="{3C2F8A06-7B01-454E-8395-D2727A0D3DA2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H14" i="2"/>
  <c r="H15" i="2"/>
  <c r="G16" i="2"/>
  <c r="H16" i="2"/>
  <c r="G17" i="2"/>
  <c r="H17" i="2"/>
  <c r="G18" i="2"/>
  <c r="H18" i="2"/>
  <c r="G20" i="2"/>
  <c r="H20" i="2"/>
  <c r="G21" i="2"/>
  <c r="H21" i="2"/>
  <c r="E27" i="2"/>
  <c r="E28" i="2"/>
  <c r="G15" i="2"/>
  <c r="I21" i="2" l="1"/>
  <c r="I16" i="2"/>
  <c r="C25" i="2"/>
  <c r="E25" i="2" s="1"/>
  <c r="D25" i="2"/>
  <c r="I14" i="2"/>
  <c r="I15" i="2"/>
  <c r="E29" i="2"/>
  <c r="E30" i="2"/>
  <c r="I17" i="2"/>
  <c r="E31" i="2"/>
  <c r="I18" i="2"/>
  <c r="E33" i="2"/>
  <c r="I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<sst xmlns="http://schemas.openxmlformats.org/spreadsheetml/2006/main" count="78" uniqueCount="29">
  <si>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</si>
  <si>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</si>
  <si>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</si>
  <si>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</si>
  <si>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</si>
  <si>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</si>
  <si>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</si>
  <si>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</si>
  <si>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</si>
  <si>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</si>
  <si>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</si>
  <si>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</si>
  <si>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</si>
  <si>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</si>
  <si>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</si>
  <si>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</si>
  <si>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</si>
  <si>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</si>
  <si>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</si>
  <si>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</si>
  <si>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</si>
  <si>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</si>
  <si>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</si>
  <si>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</si>
  <si>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</si>
  <si>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30/09/2022</t>
  </si>
  <si>
    <t>Balance 01/07/2022</t>
  </si>
  <si>
    <t>Balance 01/10/2022</t>
  </si>
  <si>
    <t>Balance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</si>
</sst>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44835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172094746.96000001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172094746.96000001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11026962.75</v>
      </c>
      <c r="C14" s="7">
        <v>0</v>
      </c>
      <c r="D14" s="7">
        <v>0</v>
      </c>
      <c r="E14" s="7">
        <v>0</v>
      </c>
      <c r="F14" s="5">
        <f t="shared" ref="F14:F16" si="1">B14+C14-D14</f>
        <v>11026962.75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18237785.280000001</v>
      </c>
      <c r="C15" s="7">
        <v>0</v>
      </c>
      <c r="D15" s="7">
        <v>0</v>
      </c>
      <c r="E15" s="7">
        <v>0</v>
      </c>
      <c r="F15" s="5">
        <f t="shared" si="1"/>
        <v>18237785.280000001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31845347.889999997</v>
      </c>
      <c r="C16" s="7">
        <v>0</v>
      </c>
      <c r="D16" s="7">
        <v>0</v>
      </c>
      <c r="E16" s="7">
        <v>0</v>
      </c>
      <c r="F16" s="5">
        <f t="shared" si="1"/>
        <v>31845347.889999997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32369150.179999992</v>
      </c>
      <c r="C17" s="7">
        <v>0</v>
      </c>
      <c r="D17" s="7">
        <v>0</v>
      </c>
      <c r="E17" s="7">
        <v>0</v>
      </c>
      <c r="F17" s="5">
        <f>B17+C17-D17</f>
        <v>32369150.179999992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34744778.889999986</v>
      </c>
      <c r="C18" s="7">
        <v>0</v>
      </c>
      <c r="D18" s="7">
        <v>0</v>
      </c>
      <c r="E18" s="7">
        <v>0</v>
      </c>
      <c r="F18" s="5">
        <f>B18+C18-D18</f>
        <v>34744778.889999986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33609532.300000004</v>
      </c>
      <c r="C20" s="7">
        <v>0</v>
      </c>
      <c r="D20" s="7">
        <v>0</v>
      </c>
      <c r="E20" s="7">
        <v>0</v>
      </c>
      <c r="F20" s="5">
        <f>B20+C20-D20</f>
        <v>33609532.300000004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10261189.670000002</v>
      </c>
      <c r="C21" s="7">
        <v>0</v>
      </c>
      <c r="D21" s="7">
        <v>0</v>
      </c>
      <c r="E21" s="7">
        <v>0</v>
      </c>
      <c r="F21" s="5">
        <f>B21+C21-D21</f>
        <v>10261189.670000002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D14" sqref="D14:E21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44805</v>
      </c>
      <c r="D6" s="38"/>
      <c r="E6" s="39"/>
      <c r="F6" s="37">
        <v>44986</v>
      </c>
      <c r="G6" s="38"/>
      <c r="H6" s="39"/>
    </row>
    <row r="7" spans="1:12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25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179138853.91</v>
      </c>
      <c r="C12" s="8">
        <f t="shared" ref="C12:H12" si="0">SUM(C13:C22)</f>
        <v>0</v>
      </c>
      <c r="D12" s="8">
        <f t="shared" si="0"/>
        <v>7044106.9499999993</v>
      </c>
      <c r="E12" s="8">
        <f t="shared" si="0"/>
        <v>10144443.84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>B12-D12-G12</f>
        <v>172094746.96000001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11584108.630000001</v>
      </c>
      <c r="C14" s="7">
        <v>0</v>
      </c>
      <c r="D14" s="7">
        <v>557145.88</v>
      </c>
      <c r="E14" s="7">
        <v>392034.8</v>
      </c>
      <c r="F14" s="7">
        <v>0</v>
      </c>
      <c r="G14" s="7">
        <f t="shared" ref="G14:H18" si="1">H27</f>
        <v>0</v>
      </c>
      <c r="H14" s="7">
        <f t="shared" si="1"/>
        <v>0</v>
      </c>
      <c r="I14" s="5">
        <f>B14+C14-D14+F14-G14</f>
        <v>11026962.75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18972285.740000002</v>
      </c>
      <c r="C15" s="7">
        <v>0</v>
      </c>
      <c r="D15" s="7">
        <v>734500.46</v>
      </c>
      <c r="E15" s="7">
        <v>1149065.5900000001</v>
      </c>
      <c r="F15" s="7">
        <v>0</v>
      </c>
      <c r="G15" s="7">
        <f t="shared" si="1"/>
        <v>0</v>
      </c>
      <c r="H15" s="7">
        <f t="shared" si="1"/>
        <v>0</v>
      </c>
      <c r="I15" s="5">
        <f t="shared" ref="I15:I18" si="2">B15+C15-D15+F15-G15</f>
        <v>18237785.280000001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33170898.339999996</v>
      </c>
      <c r="C16" s="7">
        <v>0</v>
      </c>
      <c r="D16" s="7">
        <v>1325550.45</v>
      </c>
      <c r="E16" s="7">
        <v>1883614.45</v>
      </c>
      <c r="F16" s="7">
        <v>0</v>
      </c>
      <c r="G16" s="7">
        <f t="shared" si="1"/>
        <v>0</v>
      </c>
      <c r="H16" s="7">
        <f t="shared" si="1"/>
        <v>0</v>
      </c>
      <c r="I16" s="5">
        <f t="shared" si="2"/>
        <v>31845347.889999997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33705757.349999994</v>
      </c>
      <c r="C17" s="7">
        <v>0</v>
      </c>
      <c r="D17" s="7">
        <v>1336607.17</v>
      </c>
      <c r="E17" s="7">
        <v>1943390.84</v>
      </c>
      <c r="F17" s="7">
        <v>0</v>
      </c>
      <c r="G17" s="7">
        <f t="shared" si="1"/>
        <v>0</v>
      </c>
      <c r="H17" s="7">
        <f t="shared" si="1"/>
        <v>0</v>
      </c>
      <c r="I17" s="5">
        <f t="shared" si="2"/>
        <v>32369150.179999992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36139267.809999987</v>
      </c>
      <c r="C18" s="7">
        <v>0</v>
      </c>
      <c r="D18" s="7">
        <v>1394488.92</v>
      </c>
      <c r="E18" s="7">
        <v>2199663.54</v>
      </c>
      <c r="F18" s="7">
        <v>0</v>
      </c>
      <c r="G18" s="7">
        <f t="shared" si="1"/>
        <v>0</v>
      </c>
      <c r="H18" s="7">
        <f t="shared" si="1"/>
        <v>0</v>
      </c>
      <c r="I18" s="5">
        <f t="shared" si="2"/>
        <v>34744778.889999986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34126388.430000007</v>
      </c>
      <c r="C20" s="7">
        <v>0</v>
      </c>
      <c r="D20" s="7">
        <v>516856.13</v>
      </c>
      <c r="E20" s="7">
        <v>1955837.53</v>
      </c>
      <c r="F20" s="7">
        <v>0</v>
      </c>
      <c r="G20" s="7">
        <f>H33</f>
        <v>0</v>
      </c>
      <c r="H20" s="7">
        <f>I33</f>
        <v>0</v>
      </c>
      <c r="I20" s="5">
        <f t="shared" ref="I20:I21" si="3">B20+C20-D20+F20-G20</f>
        <v>33609532.300000004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11440147.610000001</v>
      </c>
      <c r="C21" s="7">
        <v>0</v>
      </c>
      <c r="D21" s="7">
        <v>1178957.94</v>
      </c>
      <c r="E21" s="7">
        <v>620837.09</v>
      </c>
      <c r="F21" s="7">
        <v>0</v>
      </c>
      <c r="G21" s="7">
        <f>H34</f>
        <v>0</v>
      </c>
      <c r="H21" s="7">
        <f>I34</f>
        <v>0</v>
      </c>
      <c r="I21" s="5">
        <f t="shared" si="3"/>
        <v>10261189.670000002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179138853.91</v>
      </c>
      <c r="C25" s="29">
        <f>SUM(C26:C34)</f>
        <v>0</v>
      </c>
      <c r="D25" s="29">
        <f>SUM(D26:D34)</f>
        <v>0</v>
      </c>
      <c r="E25" s="29">
        <f>B25-C25</f>
        <v>179138853.91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11584108.630000001</v>
      </c>
      <c r="C27" s="7">
        <v>0</v>
      </c>
      <c r="D27" s="7">
        <v>0</v>
      </c>
      <c r="E27" s="31">
        <f>B27-C27</f>
        <v>11584108.630000001</v>
      </c>
      <c r="F27" s="7">
        <v>0</v>
      </c>
      <c r="G27" s="7">
        <v>0</v>
      </c>
      <c r="H27" s="7">
        <v>0</v>
      </c>
      <c r="I27" s="7">
        <v>0</v>
      </c>
    </row>
    <row r="28" spans="1:12" x14ac:dyDescent="0.2">
      <c r="A28" s="16" t="s">
        <v>17</v>
      </c>
      <c r="B28" s="35">
        <v>18972285.740000002</v>
      </c>
      <c r="C28" s="7">
        <v>0</v>
      </c>
      <c r="D28" s="7">
        <v>0</v>
      </c>
      <c r="E28" s="31">
        <f t="shared" ref="E28:E34" si="4">B28-C28</f>
        <v>18972285.740000002</v>
      </c>
      <c r="F28" s="7">
        <v>0</v>
      </c>
      <c r="G28" s="7">
        <v>0</v>
      </c>
      <c r="H28" s="7">
        <v>0</v>
      </c>
      <c r="I28" s="7">
        <v>0</v>
      </c>
    </row>
    <row r="29" spans="1:12" x14ac:dyDescent="0.2">
      <c r="A29" s="16" t="s">
        <v>18</v>
      </c>
      <c r="B29" s="31">
        <v>33170898.339999996</v>
      </c>
      <c r="C29" s="7">
        <v>0</v>
      </c>
      <c r="D29" s="7">
        <v>0</v>
      </c>
      <c r="E29" s="31">
        <f t="shared" si="4"/>
        <v>33170898.339999996</v>
      </c>
      <c r="F29" s="7">
        <v>0</v>
      </c>
      <c r="G29" s="7">
        <v>0</v>
      </c>
      <c r="H29" s="7">
        <v>0</v>
      </c>
      <c r="I29" s="7">
        <v>0</v>
      </c>
    </row>
    <row r="30" spans="1:12" x14ac:dyDescent="0.2">
      <c r="A30" s="16" t="s">
        <v>21</v>
      </c>
      <c r="B30" s="31">
        <v>33705757.349999994</v>
      </c>
      <c r="C30" s="7">
        <v>0</v>
      </c>
      <c r="D30" s="7">
        <v>0</v>
      </c>
      <c r="E30" s="31">
        <f t="shared" si="4"/>
        <v>33705757.349999994</v>
      </c>
      <c r="F30" s="7">
        <v>0</v>
      </c>
      <c r="G30" s="7">
        <v>0</v>
      </c>
      <c r="H30" s="7">
        <v>0</v>
      </c>
      <c r="I30" s="7">
        <v>0</v>
      </c>
    </row>
    <row r="31" spans="1:12" x14ac:dyDescent="0.2">
      <c r="A31" s="16" t="s">
        <v>22</v>
      </c>
      <c r="B31" s="31">
        <v>36139267.809999987</v>
      </c>
      <c r="C31" s="7">
        <v>0</v>
      </c>
      <c r="D31" s="7">
        <v>0</v>
      </c>
      <c r="E31" s="31">
        <f t="shared" si="4"/>
        <v>36139267.809999987</v>
      </c>
      <c r="F31" s="7">
        <v>0</v>
      </c>
      <c r="G31" s="7">
        <v>0</v>
      </c>
      <c r="H31" s="7">
        <v>0</v>
      </c>
      <c r="I31" s="7">
        <v>0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34126388.430000007</v>
      </c>
      <c r="C33" s="7">
        <v>0</v>
      </c>
      <c r="D33" s="7">
        <v>0</v>
      </c>
      <c r="E33" s="31">
        <f t="shared" si="4"/>
        <v>34126388.430000007</v>
      </c>
      <c r="F33" s="7">
        <v>0</v>
      </c>
      <c r="G33" s="7">
        <v>0</v>
      </c>
      <c r="H33" s="7">
        <v>0</v>
      </c>
      <c r="I33" s="7">
        <v>0</v>
      </c>
    </row>
    <row r="34" spans="1:9" x14ac:dyDescent="0.2">
      <c r="A34" s="16" t="s">
        <v>24</v>
      </c>
      <c r="B34" s="34">
        <v>11440147.610000001</v>
      </c>
      <c r="C34" s="7">
        <v>0</v>
      </c>
      <c r="D34" s="7">
        <v>0</v>
      </c>
      <c r="E34" s="31">
        <f t="shared" si="4"/>
        <v>11440147.610000001</v>
      </c>
      <c r="F34" s="7">
        <v>0</v>
      </c>
      <c r="G34" s="7">
        <v>0</v>
      </c>
      <c r="H34" s="7">
        <v>0</v>
      </c>
      <c r="I34" s="7">
        <v>0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2022-11-03T12:51:14Z</dcterms:modified>
</cp:coreProperties>
</file>