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8-2019/16. Provincial Monthly Reports/2. Summary of Investments/"/>
    </mc:Choice>
  </mc:AlternateContent>
  <xr:revisionPtr revIDLastSave="1" documentId="8_{EFD4FBD8-7FDA-40A6-AC3B-72A5DFF188E0}" xr6:coauthVersionLast="43" xr6:coauthVersionMax="43" xr10:uidLastSave="{4EF5422D-4DFB-49FF-B014-0A3C6C39C15A}"/>
  <bookViews>
    <workbookView xWindow="-120" yWindow="-120" windowWidth="19440" windowHeight="15000" firstSheet="9" activeTab="11" xr2:uid="{00000000-000D-0000-FFFF-FFFF00000000}"/>
  </bookViews>
  <sheets>
    <sheet name="Investment July 2018" sheetId="1" r:id="rId1"/>
    <sheet name="Investment August 2018" sheetId="4" r:id="rId2"/>
    <sheet name="Investment Sept 2018" sheetId="5" r:id="rId3"/>
    <sheet name="Investment Oct 2018" sheetId="6" r:id="rId4"/>
    <sheet name="Investment Nov 2018" sheetId="7" r:id="rId5"/>
    <sheet name="Investment Dec 2018" sheetId="2" r:id="rId6"/>
    <sheet name="Investment Jan 2019" sheetId="8" r:id="rId7"/>
    <sheet name="Investment February 2019" sheetId="10" r:id="rId8"/>
    <sheet name="Investment March 2019" sheetId="11" r:id="rId9"/>
    <sheet name="Investment April 2019" sheetId="14" r:id="rId10"/>
    <sheet name="Investment May 2019" sheetId="13" r:id="rId11"/>
    <sheet name="Investment June 2019" sheetId="12" r:id="rId12"/>
    <sheet name="Sheet8" sheetId="9" r:id="rId13"/>
  </sheets>
  <definedNames>
    <definedName name="_xlnm.Print_Area" localSheetId="9">'Investment April 2019'!#REF!</definedName>
    <definedName name="_xlnm.Print_Area" localSheetId="1">'Investment August 2018'!#REF!</definedName>
    <definedName name="_xlnm.Print_Area" localSheetId="5">'Investment Dec 2018'!#REF!</definedName>
    <definedName name="_xlnm.Print_Area" localSheetId="7">'Investment February 2019'!#REF!</definedName>
    <definedName name="_xlnm.Print_Area" localSheetId="6">'Investment Jan 2019'!#REF!</definedName>
    <definedName name="_xlnm.Print_Area" localSheetId="0">'Investment July 2018'!#REF!</definedName>
    <definedName name="_xlnm.Print_Area" localSheetId="11">'Investment June 2019'!#REF!</definedName>
    <definedName name="_xlnm.Print_Area" localSheetId="8">'Investment March 2019'!#REF!</definedName>
    <definedName name="_xlnm.Print_Area" localSheetId="10">'Investment May 2019'!#REF!</definedName>
    <definedName name="_xlnm.Print_Area" localSheetId="4">'Investment Nov 2018'!#REF!</definedName>
    <definedName name="_xlnm.Print_Area" localSheetId="3">'Investment Oct 2018'!#REF!</definedName>
    <definedName name="_xlnm.Print_Area" localSheetId="2">'Investment Sept 2018'!#REF!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1" i="12" l="1"/>
  <c r="E111" i="12" s="1"/>
  <c r="AT83" i="12"/>
  <c r="AQ83" i="12"/>
  <c r="AN83" i="12"/>
  <c r="AK83" i="12"/>
  <c r="AH83" i="12"/>
  <c r="AE83" i="12"/>
  <c r="AB83" i="12"/>
  <c r="Y83" i="12"/>
  <c r="V83" i="12"/>
  <c r="S83" i="12"/>
  <c r="P83" i="12"/>
  <c r="M68" i="12"/>
  <c r="AP62" i="12"/>
  <c r="AO62" i="12"/>
  <c r="AL62" i="12"/>
  <c r="AI62" i="12"/>
  <c r="AD62" i="12"/>
  <c r="Z62" i="12"/>
  <c r="W62" i="12"/>
  <c r="R62" i="12"/>
  <c r="N62" i="12"/>
  <c r="M62" i="12"/>
  <c r="J62" i="12"/>
  <c r="I62" i="12"/>
  <c r="AS60" i="12"/>
  <c r="AS62" i="12" s="1"/>
  <c r="AR60" i="12"/>
  <c r="AR62" i="12" s="1"/>
  <c r="AP60" i="12"/>
  <c r="AO60" i="12"/>
  <c r="AM60" i="12"/>
  <c r="AM62" i="12" s="1"/>
  <c r="AL60" i="12"/>
  <c r="AJ60" i="12"/>
  <c r="AJ62" i="12" s="1"/>
  <c r="AI60" i="12"/>
  <c r="AG60" i="12"/>
  <c r="AG62" i="12" s="1"/>
  <c r="AF60" i="12"/>
  <c r="AF62" i="12" s="1"/>
  <c r="AD60" i="12"/>
  <c r="AC60" i="12"/>
  <c r="AC62" i="12" s="1"/>
  <c r="AA60" i="12"/>
  <c r="AA62" i="12" s="1"/>
  <c r="Z60" i="12"/>
  <c r="X60" i="12"/>
  <c r="X62" i="12" s="1"/>
  <c r="W60" i="12"/>
  <c r="U60" i="12"/>
  <c r="U62" i="12" s="1"/>
  <c r="T60" i="12"/>
  <c r="T62" i="12" s="1"/>
  <c r="R60" i="12"/>
  <c r="Q60" i="12"/>
  <c r="Q62" i="12" s="1"/>
  <c r="O60" i="12"/>
  <c r="O62" i="12" s="1"/>
  <c r="N60" i="12"/>
  <c r="M60" i="12"/>
  <c r="L60" i="12"/>
  <c r="L62" i="12" s="1"/>
  <c r="K60" i="12"/>
  <c r="K62" i="12" s="1"/>
  <c r="J60" i="12"/>
  <c r="I60" i="12"/>
  <c r="AQ58" i="12"/>
  <c r="AT58" i="12" s="1"/>
  <c r="AN58" i="12"/>
  <c r="AN57" i="12"/>
  <c r="AQ57" i="12" s="1"/>
  <c r="AT57" i="12" s="1"/>
  <c r="AN56" i="12"/>
  <c r="AQ56" i="12" s="1"/>
  <c r="AT56" i="12" s="1"/>
  <c r="AN55" i="12"/>
  <c r="AQ55" i="12" s="1"/>
  <c r="AT55" i="12" s="1"/>
  <c r="AQ54" i="12"/>
  <c r="AT54" i="12" s="1"/>
  <c r="AN54" i="12"/>
  <c r="AN53" i="12"/>
  <c r="AQ53" i="12" s="1"/>
  <c r="AT53" i="12" s="1"/>
  <c r="AN51" i="12"/>
  <c r="AQ51" i="12" s="1"/>
  <c r="AT51" i="12" s="1"/>
  <c r="AK51" i="12"/>
  <c r="AK50" i="12"/>
  <c r="AN50" i="12" s="1"/>
  <c r="AQ50" i="12" s="1"/>
  <c r="AT50" i="12" s="1"/>
  <c r="AK49" i="12"/>
  <c r="AN49" i="12" s="1"/>
  <c r="AQ49" i="12" s="1"/>
  <c r="AT49" i="12" s="1"/>
  <c r="AK48" i="12"/>
  <c r="AN48" i="12" s="1"/>
  <c r="AQ48" i="12" s="1"/>
  <c r="AT48" i="12" s="1"/>
  <c r="AQ46" i="12"/>
  <c r="AT46" i="12" s="1"/>
  <c r="AN46" i="12"/>
  <c r="AE46" i="12"/>
  <c r="AH46" i="12" s="1"/>
  <c r="AK46" i="12" s="1"/>
  <c r="AE45" i="12"/>
  <c r="AH45" i="12" s="1"/>
  <c r="AK45" i="12" s="1"/>
  <c r="AN45" i="12" s="1"/>
  <c r="AQ45" i="12" s="1"/>
  <c r="AT45" i="12" s="1"/>
  <c r="AE44" i="12"/>
  <c r="AH44" i="12" s="1"/>
  <c r="AK44" i="12" s="1"/>
  <c r="AN44" i="12" s="1"/>
  <c r="AQ44" i="12" s="1"/>
  <c r="AT44" i="12" s="1"/>
  <c r="AE43" i="12"/>
  <c r="AH42" i="12"/>
  <c r="AK42" i="12" s="1"/>
  <c r="AN42" i="12" s="1"/>
  <c r="AQ42" i="12" s="1"/>
  <c r="AT42" i="12" s="1"/>
  <c r="AE42" i="12"/>
  <c r="AE41" i="12"/>
  <c r="AH41" i="12" s="1"/>
  <c r="AK41" i="12" s="1"/>
  <c r="AN41" i="12" s="1"/>
  <c r="AQ41" i="12" s="1"/>
  <c r="AT41" i="12" s="1"/>
  <c r="AH40" i="12"/>
  <c r="AK40" i="12" s="1"/>
  <c r="AN40" i="12" s="1"/>
  <c r="AQ40" i="12" s="1"/>
  <c r="AT40" i="12" s="1"/>
  <c r="AE40" i="12"/>
  <c r="AE39" i="12"/>
  <c r="AH39" i="12" s="1"/>
  <c r="AK39" i="12" s="1"/>
  <c r="AN39" i="12" s="1"/>
  <c r="AQ39" i="12" s="1"/>
  <c r="AT39" i="12" s="1"/>
  <c r="AH38" i="12"/>
  <c r="AK38" i="12" s="1"/>
  <c r="AN38" i="12" s="1"/>
  <c r="AQ38" i="12" s="1"/>
  <c r="AT38" i="12" s="1"/>
  <c r="AE38" i="12"/>
  <c r="P36" i="12"/>
  <c r="S36" i="12" s="1"/>
  <c r="V36" i="12" s="1"/>
  <c r="Y36" i="12" s="1"/>
  <c r="AB36" i="12" s="1"/>
  <c r="AE36" i="12" s="1"/>
  <c r="AH36" i="12" s="1"/>
  <c r="AK36" i="12" s="1"/>
  <c r="AN36" i="12" s="1"/>
  <c r="AQ36" i="12" s="1"/>
  <c r="AT36" i="12" s="1"/>
  <c r="M36" i="12"/>
  <c r="P35" i="12"/>
  <c r="S35" i="12" s="1"/>
  <c r="V35" i="12" s="1"/>
  <c r="Y35" i="12" s="1"/>
  <c r="AB35" i="12" s="1"/>
  <c r="AE35" i="12" s="1"/>
  <c r="AH35" i="12" s="1"/>
  <c r="AK35" i="12" s="1"/>
  <c r="AN35" i="12" s="1"/>
  <c r="AQ35" i="12" s="1"/>
  <c r="AT35" i="12" s="1"/>
  <c r="M35" i="12"/>
  <c r="P34" i="12"/>
  <c r="S34" i="12" s="1"/>
  <c r="V34" i="12" s="1"/>
  <c r="Y34" i="12" s="1"/>
  <c r="AB34" i="12" s="1"/>
  <c r="AE34" i="12" s="1"/>
  <c r="AH34" i="12" s="1"/>
  <c r="AK34" i="12" s="1"/>
  <c r="AN34" i="12" s="1"/>
  <c r="AQ34" i="12" s="1"/>
  <c r="AT34" i="12" s="1"/>
  <c r="M34" i="12"/>
  <c r="P33" i="12"/>
  <c r="S33" i="12" s="1"/>
  <c r="V33" i="12" s="1"/>
  <c r="Y33" i="12" s="1"/>
  <c r="AB33" i="12" s="1"/>
  <c r="AE33" i="12" s="1"/>
  <c r="AH33" i="12" s="1"/>
  <c r="AK33" i="12" s="1"/>
  <c r="AN33" i="12" s="1"/>
  <c r="AQ33" i="12" s="1"/>
  <c r="AT33" i="12" s="1"/>
  <c r="M33" i="12"/>
  <c r="P31" i="12"/>
  <c r="S31" i="12" s="1"/>
  <c r="V31" i="12" s="1"/>
  <c r="Y31" i="12" s="1"/>
  <c r="AB31" i="12" s="1"/>
  <c r="AE31" i="12" s="1"/>
  <c r="AH31" i="12" s="1"/>
  <c r="AK31" i="12" s="1"/>
  <c r="AN31" i="12" s="1"/>
  <c r="AQ31" i="12" s="1"/>
  <c r="AT31" i="12" s="1"/>
  <c r="M31" i="12"/>
  <c r="S30" i="12"/>
  <c r="V30" i="12" s="1"/>
  <c r="Y30" i="12" s="1"/>
  <c r="AB30" i="12" s="1"/>
  <c r="AE30" i="12" s="1"/>
  <c r="AH30" i="12" s="1"/>
  <c r="AK30" i="12" s="1"/>
  <c r="AN30" i="12" s="1"/>
  <c r="AQ30" i="12" s="1"/>
  <c r="AT30" i="12" s="1"/>
  <c r="P30" i="12"/>
  <c r="M30" i="12"/>
  <c r="P29" i="12"/>
  <c r="S29" i="12" s="1"/>
  <c r="V29" i="12" s="1"/>
  <c r="Y29" i="12" s="1"/>
  <c r="AB29" i="12" s="1"/>
  <c r="AE29" i="12" s="1"/>
  <c r="AH29" i="12" s="1"/>
  <c r="AK29" i="12" s="1"/>
  <c r="AN29" i="12" s="1"/>
  <c r="AQ29" i="12" s="1"/>
  <c r="AT29" i="12" s="1"/>
  <c r="M29" i="12"/>
  <c r="S28" i="12"/>
  <c r="V28" i="12" s="1"/>
  <c r="Y28" i="12" s="1"/>
  <c r="AB28" i="12" s="1"/>
  <c r="AE28" i="12" s="1"/>
  <c r="AH28" i="12" s="1"/>
  <c r="AK28" i="12" s="1"/>
  <c r="AN28" i="12" s="1"/>
  <c r="AQ28" i="12" s="1"/>
  <c r="AT28" i="12" s="1"/>
  <c r="P28" i="12"/>
  <c r="M28" i="12"/>
  <c r="P26" i="12"/>
  <c r="S26" i="12" s="1"/>
  <c r="V26" i="12" s="1"/>
  <c r="Y26" i="12" s="1"/>
  <c r="AB26" i="12" s="1"/>
  <c r="AE26" i="12" s="1"/>
  <c r="AH26" i="12" s="1"/>
  <c r="AK26" i="12" s="1"/>
  <c r="AN26" i="12" s="1"/>
  <c r="AQ26" i="12" s="1"/>
  <c r="AT26" i="12" s="1"/>
  <c r="M26" i="12"/>
  <c r="S25" i="12"/>
  <c r="V25" i="12" s="1"/>
  <c r="Y25" i="12" s="1"/>
  <c r="AB25" i="12" s="1"/>
  <c r="AE25" i="12" s="1"/>
  <c r="AH25" i="12" s="1"/>
  <c r="AK25" i="12" s="1"/>
  <c r="AN25" i="12" s="1"/>
  <c r="AQ25" i="12" s="1"/>
  <c r="AT25" i="12" s="1"/>
  <c r="P25" i="12"/>
  <c r="M25" i="12"/>
  <c r="P24" i="12"/>
  <c r="S24" i="12" s="1"/>
  <c r="V24" i="12" s="1"/>
  <c r="Y24" i="12" s="1"/>
  <c r="AB24" i="12" s="1"/>
  <c r="AE24" i="12" s="1"/>
  <c r="AH24" i="12" s="1"/>
  <c r="AK24" i="12" s="1"/>
  <c r="AN24" i="12" s="1"/>
  <c r="AQ24" i="12" s="1"/>
  <c r="AT24" i="12" s="1"/>
  <c r="M24" i="12"/>
  <c r="S23" i="12"/>
  <c r="V23" i="12" s="1"/>
  <c r="Y23" i="12" s="1"/>
  <c r="AB23" i="12" s="1"/>
  <c r="AE23" i="12" s="1"/>
  <c r="AH23" i="12" s="1"/>
  <c r="AK23" i="12" s="1"/>
  <c r="AN23" i="12" s="1"/>
  <c r="AQ23" i="12" s="1"/>
  <c r="AT23" i="12" s="1"/>
  <c r="P23" i="12"/>
  <c r="M23" i="12"/>
  <c r="P22" i="12"/>
  <c r="S22" i="12" s="1"/>
  <c r="V22" i="12" s="1"/>
  <c r="Y22" i="12" s="1"/>
  <c r="AB22" i="12" s="1"/>
  <c r="AE22" i="12" s="1"/>
  <c r="AH22" i="12" s="1"/>
  <c r="AK22" i="12" s="1"/>
  <c r="AN22" i="12" s="1"/>
  <c r="AQ22" i="12" s="1"/>
  <c r="AT22" i="12" s="1"/>
  <c r="M22" i="12"/>
  <c r="S21" i="12"/>
  <c r="V21" i="12" s="1"/>
  <c r="Y21" i="12" s="1"/>
  <c r="AB21" i="12" s="1"/>
  <c r="AE21" i="12" s="1"/>
  <c r="AH21" i="12" s="1"/>
  <c r="AK21" i="12" s="1"/>
  <c r="AN21" i="12" s="1"/>
  <c r="AQ21" i="12" s="1"/>
  <c r="AT21" i="12" s="1"/>
  <c r="P21" i="12"/>
  <c r="M21" i="12"/>
  <c r="P20" i="12"/>
  <c r="S20" i="12" s="1"/>
  <c r="V20" i="12" s="1"/>
  <c r="Y20" i="12" s="1"/>
  <c r="AB20" i="12" s="1"/>
  <c r="AE20" i="12" s="1"/>
  <c r="AH20" i="12" s="1"/>
  <c r="AK20" i="12" s="1"/>
  <c r="AN20" i="12" s="1"/>
  <c r="AQ20" i="12" s="1"/>
  <c r="AT20" i="12" s="1"/>
  <c r="M20" i="12"/>
  <c r="S19" i="12"/>
  <c r="V19" i="12" s="1"/>
  <c r="Y19" i="12" s="1"/>
  <c r="AB19" i="12" s="1"/>
  <c r="AE19" i="12" s="1"/>
  <c r="AH19" i="12" s="1"/>
  <c r="AK19" i="12" s="1"/>
  <c r="AN19" i="12" s="1"/>
  <c r="AQ19" i="12" s="1"/>
  <c r="AT19" i="12" s="1"/>
  <c r="P19" i="12"/>
  <c r="M19" i="12"/>
  <c r="P18" i="12"/>
  <c r="S18" i="12" s="1"/>
  <c r="V18" i="12" s="1"/>
  <c r="Y18" i="12" s="1"/>
  <c r="AB18" i="12" s="1"/>
  <c r="AE18" i="12" s="1"/>
  <c r="AH18" i="12" s="1"/>
  <c r="AK18" i="12" s="1"/>
  <c r="AN18" i="12" s="1"/>
  <c r="AQ18" i="12" s="1"/>
  <c r="AT18" i="12" s="1"/>
  <c r="M18" i="12"/>
  <c r="S17" i="12"/>
  <c r="V17" i="12" s="1"/>
  <c r="Y17" i="12" s="1"/>
  <c r="AB17" i="12" s="1"/>
  <c r="AE17" i="12" s="1"/>
  <c r="AH17" i="12" s="1"/>
  <c r="AK17" i="12" s="1"/>
  <c r="AN17" i="12" s="1"/>
  <c r="AQ17" i="12" s="1"/>
  <c r="AT17" i="12" s="1"/>
  <c r="P17" i="12"/>
  <c r="M17" i="12"/>
  <c r="P15" i="12"/>
  <c r="S15" i="12" s="1"/>
  <c r="V15" i="12" s="1"/>
  <c r="Y15" i="12" s="1"/>
  <c r="AB15" i="12" s="1"/>
  <c r="AE15" i="12" s="1"/>
  <c r="AH15" i="12" s="1"/>
  <c r="AK15" i="12" s="1"/>
  <c r="AN15" i="12" s="1"/>
  <c r="AQ15" i="12" s="1"/>
  <c r="AT15" i="12" s="1"/>
  <c r="M15" i="12"/>
  <c r="S14" i="12"/>
  <c r="V14" i="12" s="1"/>
  <c r="Y14" i="12" s="1"/>
  <c r="AB14" i="12" s="1"/>
  <c r="AE14" i="12" s="1"/>
  <c r="AH14" i="12" s="1"/>
  <c r="AK14" i="12" s="1"/>
  <c r="AN14" i="12" s="1"/>
  <c r="AQ14" i="12" s="1"/>
  <c r="AT14" i="12" s="1"/>
  <c r="P14" i="12"/>
  <c r="M14" i="12"/>
  <c r="P13" i="12"/>
  <c r="S13" i="12" s="1"/>
  <c r="V13" i="12" s="1"/>
  <c r="Y13" i="12" s="1"/>
  <c r="AB13" i="12" s="1"/>
  <c r="AE13" i="12" s="1"/>
  <c r="AH13" i="12" s="1"/>
  <c r="AK13" i="12" s="1"/>
  <c r="AN13" i="12" s="1"/>
  <c r="AQ13" i="12" s="1"/>
  <c r="AT13" i="12" s="1"/>
  <c r="M13" i="12"/>
  <c r="S12" i="12"/>
  <c r="V12" i="12" s="1"/>
  <c r="Y12" i="12" s="1"/>
  <c r="AB12" i="12" s="1"/>
  <c r="AE12" i="12" s="1"/>
  <c r="AH12" i="12" s="1"/>
  <c r="AK12" i="12" s="1"/>
  <c r="AN12" i="12" s="1"/>
  <c r="AQ12" i="12" s="1"/>
  <c r="AT12" i="12" s="1"/>
  <c r="P12" i="12"/>
  <c r="M12" i="12"/>
  <c r="P11" i="12"/>
  <c r="S11" i="12" s="1"/>
  <c r="V11" i="12" s="1"/>
  <c r="Y11" i="12" s="1"/>
  <c r="AB11" i="12" s="1"/>
  <c r="AE11" i="12" s="1"/>
  <c r="AH11" i="12" s="1"/>
  <c r="AK11" i="12" s="1"/>
  <c r="AN11" i="12" s="1"/>
  <c r="AQ11" i="12" s="1"/>
  <c r="AT11" i="12" s="1"/>
  <c r="M11" i="12"/>
  <c r="S10" i="12"/>
  <c r="V10" i="12" s="1"/>
  <c r="Y10" i="12" s="1"/>
  <c r="AB10" i="12" s="1"/>
  <c r="AE10" i="12" s="1"/>
  <c r="AH10" i="12" s="1"/>
  <c r="AK10" i="12" s="1"/>
  <c r="AN10" i="12" s="1"/>
  <c r="AQ10" i="12" s="1"/>
  <c r="AT10" i="12" s="1"/>
  <c r="P10" i="12"/>
  <c r="M10" i="12"/>
  <c r="P8" i="12"/>
  <c r="S8" i="12" s="1"/>
  <c r="V8" i="12" s="1"/>
  <c r="Y8" i="12" s="1"/>
  <c r="AB8" i="12" s="1"/>
  <c r="AE8" i="12" s="1"/>
  <c r="AH8" i="12" s="1"/>
  <c r="AK8" i="12" s="1"/>
  <c r="AN8" i="12" s="1"/>
  <c r="AQ8" i="12" s="1"/>
  <c r="AT8" i="12" s="1"/>
  <c r="M8" i="12"/>
  <c r="S7" i="12"/>
  <c r="V7" i="12" s="1"/>
  <c r="Y7" i="12" s="1"/>
  <c r="AB7" i="12" s="1"/>
  <c r="AE7" i="12" s="1"/>
  <c r="AH7" i="12" s="1"/>
  <c r="AK7" i="12" s="1"/>
  <c r="AN7" i="12" s="1"/>
  <c r="AQ7" i="12" s="1"/>
  <c r="AT7" i="12" s="1"/>
  <c r="P7" i="12"/>
  <c r="M7" i="12"/>
  <c r="P6" i="12"/>
  <c r="M6" i="12"/>
  <c r="S6" i="12" l="1"/>
  <c r="P60" i="12"/>
  <c r="P62" i="12" s="1"/>
  <c r="S60" i="12" l="1"/>
  <c r="S62" i="12" s="1"/>
  <c r="V6" i="12"/>
  <c r="V60" i="12" l="1"/>
  <c r="V62" i="12" s="1"/>
  <c r="Y6" i="12"/>
  <c r="AB6" i="12" l="1"/>
  <c r="Y60" i="12"/>
  <c r="Y62" i="12" s="1"/>
  <c r="AE6" i="12" l="1"/>
  <c r="AB60" i="12"/>
  <c r="AB62" i="12" s="1"/>
  <c r="AE60" i="12" l="1"/>
  <c r="AE62" i="12" s="1"/>
  <c r="AH6" i="12"/>
  <c r="AH60" i="12" l="1"/>
  <c r="AH62" i="12" s="1"/>
  <c r="AK6" i="12"/>
  <c r="AK60" i="12" l="1"/>
  <c r="AK62" i="12" s="1"/>
  <c r="AN6" i="12"/>
  <c r="AN60" i="12" l="1"/>
  <c r="AN62" i="12" s="1"/>
  <c r="AQ6" i="12"/>
  <c r="AQ60" i="12" l="1"/>
  <c r="AQ62" i="12" s="1"/>
  <c r="AT6" i="12"/>
  <c r="AT60" i="12" s="1"/>
  <c r="AT62" i="12" s="1"/>
  <c r="E101" i="13" l="1"/>
  <c r="E111" i="13" s="1"/>
  <c r="AQ83" i="13"/>
  <c r="AN83" i="13"/>
  <c r="AK83" i="13"/>
  <c r="AH83" i="13"/>
  <c r="AE83" i="13"/>
  <c r="AB83" i="13"/>
  <c r="Y83" i="13"/>
  <c r="V83" i="13"/>
  <c r="S83" i="13"/>
  <c r="P83" i="13"/>
  <c r="M68" i="13"/>
  <c r="AO62" i="13"/>
  <c r="AM62" i="13"/>
  <c r="AI62" i="13"/>
  <c r="AA62" i="13"/>
  <c r="W62" i="13"/>
  <c r="R62" i="13"/>
  <c r="O62" i="13"/>
  <c r="N62" i="13"/>
  <c r="K62" i="13"/>
  <c r="AP60" i="13"/>
  <c r="AP62" i="13" s="1"/>
  <c r="AO60" i="13"/>
  <c r="AM60" i="13"/>
  <c r="AL60" i="13"/>
  <c r="AL62" i="13" s="1"/>
  <c r="AJ60" i="13"/>
  <c r="AJ62" i="13" s="1"/>
  <c r="AI60" i="13"/>
  <c r="AG60" i="13"/>
  <c r="AG62" i="13" s="1"/>
  <c r="AF60" i="13"/>
  <c r="AF62" i="13" s="1"/>
  <c r="AD60" i="13"/>
  <c r="AD62" i="13" s="1"/>
  <c r="AC60" i="13"/>
  <c r="AC62" i="13" s="1"/>
  <c r="AA60" i="13"/>
  <c r="Z60" i="13"/>
  <c r="Z62" i="13" s="1"/>
  <c r="X60" i="13"/>
  <c r="X62" i="13" s="1"/>
  <c r="W60" i="13"/>
  <c r="U60" i="13"/>
  <c r="U62" i="13" s="1"/>
  <c r="T60" i="13"/>
  <c r="T62" i="13" s="1"/>
  <c r="R60" i="13"/>
  <c r="Q60" i="13"/>
  <c r="Q62" i="13" s="1"/>
  <c r="O60" i="13"/>
  <c r="N60" i="13"/>
  <c r="L60" i="13"/>
  <c r="L62" i="13" s="1"/>
  <c r="K60" i="13"/>
  <c r="J60" i="13"/>
  <c r="J62" i="13" s="1"/>
  <c r="I60" i="13"/>
  <c r="I62" i="13" s="1"/>
  <c r="AQ58" i="13"/>
  <c r="AN58" i="13"/>
  <c r="AN57" i="13"/>
  <c r="AQ57" i="13" s="1"/>
  <c r="AQ56" i="13"/>
  <c r="AN56" i="13"/>
  <c r="AN55" i="13"/>
  <c r="AQ55" i="13" s="1"/>
  <c r="AQ54" i="13"/>
  <c r="AN54" i="13"/>
  <c r="AN53" i="13"/>
  <c r="AQ53" i="13" s="1"/>
  <c r="AQ51" i="13"/>
  <c r="AK51" i="13"/>
  <c r="AN51" i="13" s="1"/>
  <c r="AN50" i="13"/>
  <c r="AQ50" i="13" s="1"/>
  <c r="AK50" i="13"/>
  <c r="AK49" i="13"/>
  <c r="AN49" i="13" s="1"/>
  <c r="AQ49" i="13" s="1"/>
  <c r="AN48" i="13"/>
  <c r="AQ48" i="13" s="1"/>
  <c r="AK48" i="13"/>
  <c r="AH46" i="13"/>
  <c r="AK46" i="13" s="1"/>
  <c r="AN46" i="13" s="1"/>
  <c r="AQ46" i="13" s="1"/>
  <c r="AE46" i="13"/>
  <c r="AH45" i="13"/>
  <c r="AK45" i="13" s="1"/>
  <c r="AN45" i="13" s="1"/>
  <c r="AQ45" i="13" s="1"/>
  <c r="AE45" i="13"/>
  <c r="AK44" i="13"/>
  <c r="AN44" i="13" s="1"/>
  <c r="AQ44" i="13" s="1"/>
  <c r="AE44" i="13"/>
  <c r="AH44" i="13" s="1"/>
  <c r="AE43" i="13"/>
  <c r="AE42" i="13"/>
  <c r="AH42" i="13" s="1"/>
  <c r="AK42" i="13" s="1"/>
  <c r="AN42" i="13" s="1"/>
  <c r="AQ42" i="13" s="1"/>
  <c r="AK41" i="13"/>
  <c r="AN41" i="13" s="1"/>
  <c r="AQ41" i="13" s="1"/>
  <c r="AH41" i="13"/>
  <c r="AE41" i="13"/>
  <c r="AN40" i="13"/>
  <c r="AQ40" i="13" s="1"/>
  <c r="AE40" i="13"/>
  <c r="AH40" i="13" s="1"/>
  <c r="AK40" i="13" s="1"/>
  <c r="AE39" i="13"/>
  <c r="AH39" i="13" s="1"/>
  <c r="AK39" i="13" s="1"/>
  <c r="AN39" i="13" s="1"/>
  <c r="AQ39" i="13" s="1"/>
  <c r="AK38" i="13"/>
  <c r="AN38" i="13" s="1"/>
  <c r="AQ38" i="13" s="1"/>
  <c r="AE38" i="13"/>
  <c r="AH38" i="13" s="1"/>
  <c r="M36" i="13"/>
  <c r="P36" i="13" s="1"/>
  <c r="S36" i="13" s="1"/>
  <c r="V36" i="13" s="1"/>
  <c r="Y36" i="13" s="1"/>
  <c r="AB36" i="13" s="1"/>
  <c r="AE36" i="13" s="1"/>
  <c r="AH36" i="13" s="1"/>
  <c r="AK36" i="13" s="1"/>
  <c r="AN36" i="13" s="1"/>
  <c r="AQ36" i="13" s="1"/>
  <c r="M35" i="13"/>
  <c r="P35" i="13" s="1"/>
  <c r="S35" i="13" s="1"/>
  <c r="V35" i="13" s="1"/>
  <c r="Y35" i="13" s="1"/>
  <c r="AB35" i="13" s="1"/>
  <c r="AE35" i="13" s="1"/>
  <c r="AH35" i="13" s="1"/>
  <c r="AK35" i="13" s="1"/>
  <c r="AN35" i="13" s="1"/>
  <c r="AQ35" i="13" s="1"/>
  <c r="P34" i="13"/>
  <c r="S34" i="13" s="1"/>
  <c r="V34" i="13" s="1"/>
  <c r="Y34" i="13" s="1"/>
  <c r="AB34" i="13" s="1"/>
  <c r="AE34" i="13" s="1"/>
  <c r="AH34" i="13" s="1"/>
  <c r="AK34" i="13" s="1"/>
  <c r="AN34" i="13" s="1"/>
  <c r="AQ34" i="13" s="1"/>
  <c r="M34" i="13"/>
  <c r="M33" i="13"/>
  <c r="P33" i="13" s="1"/>
  <c r="S33" i="13" s="1"/>
  <c r="V33" i="13" s="1"/>
  <c r="Y33" i="13" s="1"/>
  <c r="AB33" i="13" s="1"/>
  <c r="AE33" i="13" s="1"/>
  <c r="AH33" i="13" s="1"/>
  <c r="AK33" i="13" s="1"/>
  <c r="AN33" i="13" s="1"/>
  <c r="AQ33" i="13" s="1"/>
  <c r="M31" i="13"/>
  <c r="P31" i="13" s="1"/>
  <c r="S31" i="13" s="1"/>
  <c r="V31" i="13" s="1"/>
  <c r="Y31" i="13" s="1"/>
  <c r="AB31" i="13" s="1"/>
  <c r="AE31" i="13" s="1"/>
  <c r="AH31" i="13" s="1"/>
  <c r="AK31" i="13" s="1"/>
  <c r="AN31" i="13" s="1"/>
  <c r="AQ31" i="13" s="1"/>
  <c r="M30" i="13"/>
  <c r="P30" i="13" s="1"/>
  <c r="S30" i="13" s="1"/>
  <c r="V30" i="13" s="1"/>
  <c r="Y30" i="13" s="1"/>
  <c r="AB30" i="13" s="1"/>
  <c r="AE30" i="13" s="1"/>
  <c r="AH30" i="13" s="1"/>
  <c r="AK30" i="13" s="1"/>
  <c r="AN30" i="13" s="1"/>
  <c r="AQ30" i="13" s="1"/>
  <c r="P29" i="13"/>
  <c r="S29" i="13" s="1"/>
  <c r="V29" i="13" s="1"/>
  <c r="Y29" i="13" s="1"/>
  <c r="AB29" i="13" s="1"/>
  <c r="AE29" i="13" s="1"/>
  <c r="AH29" i="13" s="1"/>
  <c r="AK29" i="13" s="1"/>
  <c r="AN29" i="13" s="1"/>
  <c r="AQ29" i="13" s="1"/>
  <c r="M29" i="13"/>
  <c r="M28" i="13"/>
  <c r="P28" i="13" s="1"/>
  <c r="S28" i="13" s="1"/>
  <c r="V28" i="13" s="1"/>
  <c r="Y28" i="13" s="1"/>
  <c r="AB28" i="13" s="1"/>
  <c r="AE28" i="13" s="1"/>
  <c r="AH28" i="13" s="1"/>
  <c r="AK28" i="13" s="1"/>
  <c r="AN28" i="13" s="1"/>
  <c r="AQ28" i="13" s="1"/>
  <c r="M26" i="13"/>
  <c r="P26" i="13" s="1"/>
  <c r="S26" i="13" s="1"/>
  <c r="V26" i="13" s="1"/>
  <c r="Y26" i="13" s="1"/>
  <c r="AB26" i="13" s="1"/>
  <c r="AE26" i="13" s="1"/>
  <c r="AH26" i="13" s="1"/>
  <c r="AK26" i="13" s="1"/>
  <c r="AN26" i="13" s="1"/>
  <c r="AQ26" i="13" s="1"/>
  <c r="M25" i="13"/>
  <c r="P25" i="13" s="1"/>
  <c r="S25" i="13" s="1"/>
  <c r="V25" i="13" s="1"/>
  <c r="Y25" i="13" s="1"/>
  <c r="AB25" i="13" s="1"/>
  <c r="AE25" i="13" s="1"/>
  <c r="AH25" i="13" s="1"/>
  <c r="AK25" i="13" s="1"/>
  <c r="AN25" i="13" s="1"/>
  <c r="AQ25" i="13" s="1"/>
  <c r="V24" i="13"/>
  <c r="Y24" i="13" s="1"/>
  <c r="AB24" i="13" s="1"/>
  <c r="AE24" i="13" s="1"/>
  <c r="AH24" i="13" s="1"/>
  <c r="AK24" i="13" s="1"/>
  <c r="AN24" i="13" s="1"/>
  <c r="AQ24" i="13" s="1"/>
  <c r="P24" i="13"/>
  <c r="S24" i="13" s="1"/>
  <c r="M24" i="13"/>
  <c r="AB23" i="13"/>
  <c r="AE23" i="13" s="1"/>
  <c r="AH23" i="13" s="1"/>
  <c r="AK23" i="13" s="1"/>
  <c r="AN23" i="13" s="1"/>
  <c r="AQ23" i="13" s="1"/>
  <c r="M23" i="13"/>
  <c r="P23" i="13" s="1"/>
  <c r="S23" i="13" s="1"/>
  <c r="V23" i="13" s="1"/>
  <c r="Y23" i="13" s="1"/>
  <c r="M22" i="13"/>
  <c r="P22" i="13" s="1"/>
  <c r="S22" i="13" s="1"/>
  <c r="V22" i="13" s="1"/>
  <c r="Y22" i="13" s="1"/>
  <c r="AB22" i="13" s="1"/>
  <c r="AE22" i="13" s="1"/>
  <c r="AH22" i="13" s="1"/>
  <c r="AK22" i="13" s="1"/>
  <c r="AN22" i="13" s="1"/>
  <c r="AQ22" i="13" s="1"/>
  <c r="AE21" i="13"/>
  <c r="AH21" i="13" s="1"/>
  <c r="AK21" i="13" s="1"/>
  <c r="AN21" i="13" s="1"/>
  <c r="AQ21" i="13" s="1"/>
  <c r="M21" i="13"/>
  <c r="P21" i="13" s="1"/>
  <c r="S21" i="13" s="1"/>
  <c r="V21" i="13" s="1"/>
  <c r="Y21" i="13" s="1"/>
  <c r="AB21" i="13" s="1"/>
  <c r="P20" i="13"/>
  <c r="S20" i="13" s="1"/>
  <c r="V20" i="13" s="1"/>
  <c r="Y20" i="13" s="1"/>
  <c r="AB20" i="13" s="1"/>
  <c r="AE20" i="13" s="1"/>
  <c r="AH20" i="13" s="1"/>
  <c r="AK20" i="13" s="1"/>
  <c r="AN20" i="13" s="1"/>
  <c r="AQ20" i="13" s="1"/>
  <c r="M20" i="13"/>
  <c r="S19" i="13"/>
  <c r="V19" i="13" s="1"/>
  <c r="Y19" i="13" s="1"/>
  <c r="AB19" i="13" s="1"/>
  <c r="AE19" i="13" s="1"/>
  <c r="AH19" i="13" s="1"/>
  <c r="AK19" i="13" s="1"/>
  <c r="AN19" i="13" s="1"/>
  <c r="AQ19" i="13" s="1"/>
  <c r="M19" i="13"/>
  <c r="P19" i="13" s="1"/>
  <c r="M18" i="13"/>
  <c r="P18" i="13" s="1"/>
  <c r="S18" i="13" s="1"/>
  <c r="V18" i="13" s="1"/>
  <c r="Y18" i="13" s="1"/>
  <c r="AB18" i="13" s="1"/>
  <c r="AE18" i="13" s="1"/>
  <c r="AH18" i="13" s="1"/>
  <c r="AK18" i="13" s="1"/>
  <c r="AN18" i="13" s="1"/>
  <c r="AQ18" i="13" s="1"/>
  <c r="M17" i="13"/>
  <c r="P17" i="13" s="1"/>
  <c r="S17" i="13" s="1"/>
  <c r="V17" i="13" s="1"/>
  <c r="Y17" i="13" s="1"/>
  <c r="AB17" i="13" s="1"/>
  <c r="AE17" i="13" s="1"/>
  <c r="AH17" i="13" s="1"/>
  <c r="AK17" i="13" s="1"/>
  <c r="AN17" i="13" s="1"/>
  <c r="AQ17" i="13" s="1"/>
  <c r="P15" i="13"/>
  <c r="S15" i="13" s="1"/>
  <c r="V15" i="13" s="1"/>
  <c r="Y15" i="13" s="1"/>
  <c r="AB15" i="13" s="1"/>
  <c r="AE15" i="13" s="1"/>
  <c r="AH15" i="13" s="1"/>
  <c r="AK15" i="13" s="1"/>
  <c r="AN15" i="13" s="1"/>
  <c r="AQ15" i="13" s="1"/>
  <c r="M15" i="13"/>
  <c r="M14" i="13"/>
  <c r="P14" i="13" s="1"/>
  <c r="S14" i="13" s="1"/>
  <c r="V14" i="13" s="1"/>
  <c r="Y14" i="13" s="1"/>
  <c r="AB14" i="13" s="1"/>
  <c r="AE14" i="13" s="1"/>
  <c r="AH14" i="13" s="1"/>
  <c r="AK14" i="13" s="1"/>
  <c r="AN14" i="13" s="1"/>
  <c r="AQ14" i="13" s="1"/>
  <c r="M13" i="13"/>
  <c r="P13" i="13" s="1"/>
  <c r="S13" i="13" s="1"/>
  <c r="V13" i="13" s="1"/>
  <c r="Y13" i="13" s="1"/>
  <c r="AB13" i="13" s="1"/>
  <c r="AE13" i="13" s="1"/>
  <c r="AH13" i="13" s="1"/>
  <c r="AK13" i="13" s="1"/>
  <c r="AN13" i="13" s="1"/>
  <c r="AQ13" i="13" s="1"/>
  <c r="M12" i="13"/>
  <c r="P12" i="13" s="1"/>
  <c r="S12" i="13" s="1"/>
  <c r="V12" i="13" s="1"/>
  <c r="Y12" i="13" s="1"/>
  <c r="AB12" i="13" s="1"/>
  <c r="AE12" i="13" s="1"/>
  <c r="AH12" i="13" s="1"/>
  <c r="AK12" i="13" s="1"/>
  <c r="AN12" i="13" s="1"/>
  <c r="AQ12" i="13" s="1"/>
  <c r="P11" i="13"/>
  <c r="S11" i="13" s="1"/>
  <c r="V11" i="13" s="1"/>
  <c r="Y11" i="13" s="1"/>
  <c r="AB11" i="13" s="1"/>
  <c r="AE11" i="13" s="1"/>
  <c r="AH11" i="13" s="1"/>
  <c r="AK11" i="13" s="1"/>
  <c r="AN11" i="13" s="1"/>
  <c r="AQ11" i="13" s="1"/>
  <c r="M11" i="13"/>
  <c r="M10" i="13"/>
  <c r="P10" i="13" s="1"/>
  <c r="S10" i="13" s="1"/>
  <c r="V10" i="13" s="1"/>
  <c r="Y10" i="13" s="1"/>
  <c r="AB10" i="13" s="1"/>
  <c r="AE10" i="13" s="1"/>
  <c r="AH10" i="13" s="1"/>
  <c r="AK10" i="13" s="1"/>
  <c r="AN10" i="13" s="1"/>
  <c r="AQ10" i="13" s="1"/>
  <c r="V8" i="13"/>
  <c r="Y8" i="13" s="1"/>
  <c r="AB8" i="13" s="1"/>
  <c r="AE8" i="13" s="1"/>
  <c r="AH8" i="13" s="1"/>
  <c r="AK8" i="13" s="1"/>
  <c r="AN8" i="13" s="1"/>
  <c r="AQ8" i="13" s="1"/>
  <c r="M8" i="13"/>
  <c r="P8" i="13" s="1"/>
  <c r="S8" i="13" s="1"/>
  <c r="P7" i="13"/>
  <c r="S7" i="13" s="1"/>
  <c r="V7" i="13" s="1"/>
  <c r="Y7" i="13" s="1"/>
  <c r="AB7" i="13" s="1"/>
  <c r="AE7" i="13" s="1"/>
  <c r="AH7" i="13" s="1"/>
  <c r="AK7" i="13" s="1"/>
  <c r="AN7" i="13" s="1"/>
  <c r="AQ7" i="13" s="1"/>
  <c r="M7" i="13"/>
  <c r="M6" i="13"/>
  <c r="M60" i="13" l="1"/>
  <c r="M62" i="13" s="1"/>
  <c r="P6" i="13"/>
  <c r="S6" i="13" l="1"/>
  <c r="P60" i="13"/>
  <c r="P62" i="13" s="1"/>
  <c r="S60" i="13" l="1"/>
  <c r="S62" i="13" s="1"/>
  <c r="V6" i="13"/>
  <c r="V60" i="13" l="1"/>
  <c r="V62" i="13" s="1"/>
  <c r="Y6" i="13"/>
  <c r="Y60" i="13" l="1"/>
  <c r="Y62" i="13" s="1"/>
  <c r="AB6" i="13"/>
  <c r="AB60" i="13" l="1"/>
  <c r="AB62" i="13" s="1"/>
  <c r="AE6" i="13"/>
  <c r="AE60" i="13" l="1"/>
  <c r="AE62" i="13" s="1"/>
  <c r="AH6" i="13"/>
  <c r="AK6" i="13" l="1"/>
  <c r="AH60" i="13"/>
  <c r="AH62" i="13" s="1"/>
  <c r="AK60" i="13" l="1"/>
  <c r="AK62" i="13" s="1"/>
  <c r="AN6" i="13"/>
  <c r="AN60" i="13" l="1"/>
  <c r="AN62" i="13" s="1"/>
  <c r="AQ6" i="13"/>
  <c r="AQ60" i="13" s="1"/>
  <c r="AQ62" i="13" s="1"/>
  <c r="E101" i="14" l="1"/>
  <c r="E111" i="14" s="1"/>
  <c r="AN83" i="14"/>
  <c r="AK83" i="14"/>
  <c r="AH83" i="14"/>
  <c r="AE83" i="14"/>
  <c r="AB83" i="14"/>
  <c r="Y83" i="14"/>
  <c r="V83" i="14"/>
  <c r="S83" i="14"/>
  <c r="P83" i="14"/>
  <c r="M68" i="14"/>
  <c r="AJ62" i="14"/>
  <c r="AI62" i="14"/>
  <c r="AA62" i="14"/>
  <c r="T62" i="14"/>
  <c r="K62" i="14"/>
  <c r="AM60" i="14"/>
  <c r="AM62" i="14" s="1"/>
  <c r="AL60" i="14"/>
  <c r="AL62" i="14" s="1"/>
  <c r="AJ60" i="14"/>
  <c r="AI60" i="14"/>
  <c r="AG60" i="14"/>
  <c r="AG62" i="14" s="1"/>
  <c r="AF60" i="14"/>
  <c r="AF62" i="14" s="1"/>
  <c r="AD60" i="14"/>
  <c r="AD62" i="14" s="1"/>
  <c r="AC60" i="14"/>
  <c r="AC62" i="14" s="1"/>
  <c r="AA60" i="14"/>
  <c r="Z60" i="14"/>
  <c r="Z62" i="14" s="1"/>
  <c r="X60" i="14"/>
  <c r="X62" i="14" s="1"/>
  <c r="W60" i="14"/>
  <c r="W62" i="14" s="1"/>
  <c r="U60" i="14"/>
  <c r="U62" i="14" s="1"/>
  <c r="T60" i="14"/>
  <c r="R60" i="14"/>
  <c r="R62" i="14" s="1"/>
  <c r="Q60" i="14"/>
  <c r="Q62" i="14" s="1"/>
  <c r="O60" i="14"/>
  <c r="O62" i="14" s="1"/>
  <c r="N60" i="14"/>
  <c r="N62" i="14" s="1"/>
  <c r="L60" i="14"/>
  <c r="L62" i="14" s="1"/>
  <c r="K60" i="14"/>
  <c r="J60" i="14"/>
  <c r="J62" i="14" s="1"/>
  <c r="I60" i="14"/>
  <c r="I62" i="14" s="1"/>
  <c r="AN58" i="14"/>
  <c r="AN57" i="14"/>
  <c r="AN56" i="14"/>
  <c r="AN55" i="14"/>
  <c r="AN54" i="14"/>
  <c r="AN53" i="14"/>
  <c r="AK51" i="14"/>
  <c r="AN51" i="14" s="1"/>
  <c r="AK50" i="14"/>
  <c r="AN50" i="14" s="1"/>
  <c r="AK49" i="14"/>
  <c r="AN49" i="14" s="1"/>
  <c r="AK48" i="14"/>
  <c r="AN48" i="14" s="1"/>
  <c r="AH46" i="14"/>
  <c r="AK46" i="14" s="1"/>
  <c r="AN46" i="14" s="1"/>
  <c r="AE46" i="14"/>
  <c r="AE45" i="14"/>
  <c r="AH45" i="14" s="1"/>
  <c r="AK45" i="14" s="1"/>
  <c r="AN45" i="14" s="1"/>
  <c r="AH44" i="14"/>
  <c r="AK44" i="14" s="1"/>
  <c r="AN44" i="14" s="1"/>
  <c r="AE44" i="14"/>
  <c r="AE43" i="14"/>
  <c r="AK42" i="14"/>
  <c r="AN42" i="14" s="1"/>
  <c r="AH42" i="14"/>
  <c r="AE42" i="14"/>
  <c r="AH41" i="14"/>
  <c r="AK41" i="14" s="1"/>
  <c r="AN41" i="14" s="1"/>
  <c r="AE41" i="14"/>
  <c r="AH40" i="14"/>
  <c r="AK40" i="14" s="1"/>
  <c r="AN40" i="14" s="1"/>
  <c r="AE40" i="14"/>
  <c r="AH39" i="14"/>
  <c r="AK39" i="14" s="1"/>
  <c r="AN39" i="14" s="1"/>
  <c r="AE39" i="14"/>
  <c r="AH38" i="14"/>
  <c r="AK38" i="14" s="1"/>
  <c r="AN38" i="14" s="1"/>
  <c r="AE38" i="14"/>
  <c r="AB36" i="14"/>
  <c r="AE36" i="14" s="1"/>
  <c r="AH36" i="14" s="1"/>
  <c r="AK36" i="14" s="1"/>
  <c r="AN36" i="14" s="1"/>
  <c r="M36" i="14"/>
  <c r="P36" i="14" s="1"/>
  <c r="S36" i="14" s="1"/>
  <c r="V36" i="14" s="1"/>
  <c r="Y36" i="14" s="1"/>
  <c r="AB35" i="14"/>
  <c r="AE35" i="14" s="1"/>
  <c r="AH35" i="14" s="1"/>
  <c r="AK35" i="14" s="1"/>
  <c r="AN35" i="14" s="1"/>
  <c r="P35" i="14"/>
  <c r="S35" i="14" s="1"/>
  <c r="V35" i="14" s="1"/>
  <c r="Y35" i="14" s="1"/>
  <c r="M35" i="14"/>
  <c r="M34" i="14"/>
  <c r="P34" i="14" s="1"/>
  <c r="S34" i="14" s="1"/>
  <c r="V34" i="14" s="1"/>
  <c r="Y34" i="14" s="1"/>
  <c r="AB34" i="14" s="1"/>
  <c r="AE34" i="14" s="1"/>
  <c r="AH34" i="14" s="1"/>
  <c r="AK34" i="14" s="1"/>
  <c r="AN34" i="14" s="1"/>
  <c r="AB33" i="14"/>
  <c r="AE33" i="14" s="1"/>
  <c r="AH33" i="14" s="1"/>
  <c r="AK33" i="14" s="1"/>
  <c r="AN33" i="14" s="1"/>
  <c r="P33" i="14"/>
  <c r="S33" i="14" s="1"/>
  <c r="V33" i="14" s="1"/>
  <c r="Y33" i="14" s="1"/>
  <c r="M33" i="14"/>
  <c r="M31" i="14"/>
  <c r="P31" i="14" s="1"/>
  <c r="S31" i="14" s="1"/>
  <c r="V31" i="14" s="1"/>
  <c r="Y31" i="14" s="1"/>
  <c r="AB31" i="14" s="1"/>
  <c r="AE31" i="14" s="1"/>
  <c r="AH31" i="14" s="1"/>
  <c r="AK31" i="14" s="1"/>
  <c r="AN31" i="14" s="1"/>
  <c r="AE30" i="14"/>
  <c r="AH30" i="14" s="1"/>
  <c r="AK30" i="14" s="1"/>
  <c r="AN30" i="14" s="1"/>
  <c r="P30" i="14"/>
  <c r="S30" i="14" s="1"/>
  <c r="V30" i="14" s="1"/>
  <c r="Y30" i="14" s="1"/>
  <c r="AB30" i="14" s="1"/>
  <c r="M30" i="14"/>
  <c r="M29" i="14"/>
  <c r="P29" i="14" s="1"/>
  <c r="S29" i="14" s="1"/>
  <c r="V29" i="14" s="1"/>
  <c r="Y29" i="14" s="1"/>
  <c r="AB29" i="14" s="1"/>
  <c r="AE29" i="14" s="1"/>
  <c r="AH29" i="14" s="1"/>
  <c r="AK29" i="14" s="1"/>
  <c r="AN29" i="14" s="1"/>
  <c r="P28" i="14"/>
  <c r="S28" i="14" s="1"/>
  <c r="V28" i="14" s="1"/>
  <c r="Y28" i="14" s="1"/>
  <c r="AB28" i="14" s="1"/>
  <c r="AE28" i="14" s="1"/>
  <c r="AH28" i="14" s="1"/>
  <c r="AK28" i="14" s="1"/>
  <c r="AN28" i="14" s="1"/>
  <c r="M28" i="14"/>
  <c r="V26" i="14"/>
  <c r="Y26" i="14" s="1"/>
  <c r="AB26" i="14" s="1"/>
  <c r="AE26" i="14" s="1"/>
  <c r="AH26" i="14" s="1"/>
  <c r="AK26" i="14" s="1"/>
  <c r="AN26" i="14" s="1"/>
  <c r="M26" i="14"/>
  <c r="P26" i="14" s="1"/>
  <c r="S26" i="14" s="1"/>
  <c r="P25" i="14"/>
  <c r="S25" i="14" s="1"/>
  <c r="V25" i="14" s="1"/>
  <c r="Y25" i="14" s="1"/>
  <c r="AB25" i="14" s="1"/>
  <c r="AE25" i="14" s="1"/>
  <c r="AH25" i="14" s="1"/>
  <c r="AK25" i="14" s="1"/>
  <c r="AN25" i="14" s="1"/>
  <c r="M25" i="14"/>
  <c r="M24" i="14"/>
  <c r="P24" i="14" s="1"/>
  <c r="S24" i="14" s="1"/>
  <c r="V24" i="14" s="1"/>
  <c r="Y24" i="14" s="1"/>
  <c r="AB24" i="14" s="1"/>
  <c r="AE24" i="14" s="1"/>
  <c r="AH24" i="14" s="1"/>
  <c r="AK24" i="14" s="1"/>
  <c r="AN24" i="14" s="1"/>
  <c r="P23" i="14"/>
  <c r="S23" i="14" s="1"/>
  <c r="V23" i="14" s="1"/>
  <c r="Y23" i="14" s="1"/>
  <c r="AB23" i="14" s="1"/>
  <c r="AE23" i="14" s="1"/>
  <c r="AH23" i="14" s="1"/>
  <c r="AK23" i="14" s="1"/>
  <c r="AN23" i="14" s="1"/>
  <c r="M23" i="14"/>
  <c r="M22" i="14"/>
  <c r="P22" i="14" s="1"/>
  <c r="S22" i="14" s="1"/>
  <c r="V22" i="14" s="1"/>
  <c r="Y22" i="14" s="1"/>
  <c r="AB22" i="14" s="1"/>
  <c r="AE22" i="14" s="1"/>
  <c r="AH22" i="14" s="1"/>
  <c r="AK22" i="14" s="1"/>
  <c r="AN22" i="14" s="1"/>
  <c r="AE21" i="14"/>
  <c r="AH21" i="14" s="1"/>
  <c r="AK21" i="14" s="1"/>
  <c r="AN21" i="14" s="1"/>
  <c r="P21" i="14"/>
  <c r="S21" i="14" s="1"/>
  <c r="V21" i="14" s="1"/>
  <c r="Y21" i="14" s="1"/>
  <c r="AB21" i="14" s="1"/>
  <c r="M21" i="14"/>
  <c r="M20" i="14"/>
  <c r="P20" i="14" s="1"/>
  <c r="S20" i="14" s="1"/>
  <c r="V20" i="14" s="1"/>
  <c r="Y20" i="14" s="1"/>
  <c r="AB20" i="14" s="1"/>
  <c r="AE20" i="14" s="1"/>
  <c r="AH20" i="14" s="1"/>
  <c r="AK20" i="14" s="1"/>
  <c r="AN20" i="14" s="1"/>
  <c r="P19" i="14"/>
  <c r="S19" i="14" s="1"/>
  <c r="V19" i="14" s="1"/>
  <c r="Y19" i="14" s="1"/>
  <c r="AB19" i="14" s="1"/>
  <c r="AE19" i="14" s="1"/>
  <c r="AH19" i="14" s="1"/>
  <c r="AK19" i="14" s="1"/>
  <c r="AN19" i="14" s="1"/>
  <c r="M19" i="14"/>
  <c r="V18" i="14"/>
  <c r="Y18" i="14" s="1"/>
  <c r="AB18" i="14" s="1"/>
  <c r="AE18" i="14" s="1"/>
  <c r="AH18" i="14" s="1"/>
  <c r="AK18" i="14" s="1"/>
  <c r="AN18" i="14" s="1"/>
  <c r="M18" i="14"/>
  <c r="P18" i="14" s="1"/>
  <c r="S18" i="14" s="1"/>
  <c r="P17" i="14"/>
  <c r="S17" i="14" s="1"/>
  <c r="V17" i="14" s="1"/>
  <c r="Y17" i="14" s="1"/>
  <c r="AB17" i="14" s="1"/>
  <c r="AE17" i="14" s="1"/>
  <c r="AH17" i="14" s="1"/>
  <c r="AK17" i="14" s="1"/>
  <c r="AN17" i="14" s="1"/>
  <c r="M17" i="14"/>
  <c r="M15" i="14"/>
  <c r="P15" i="14" s="1"/>
  <c r="S15" i="14" s="1"/>
  <c r="V15" i="14" s="1"/>
  <c r="Y15" i="14" s="1"/>
  <c r="AB15" i="14" s="1"/>
  <c r="AE15" i="14" s="1"/>
  <c r="AH15" i="14" s="1"/>
  <c r="AK15" i="14" s="1"/>
  <c r="AN15" i="14" s="1"/>
  <c r="P14" i="14"/>
  <c r="S14" i="14" s="1"/>
  <c r="V14" i="14" s="1"/>
  <c r="Y14" i="14" s="1"/>
  <c r="AB14" i="14" s="1"/>
  <c r="AE14" i="14" s="1"/>
  <c r="AH14" i="14" s="1"/>
  <c r="AK14" i="14" s="1"/>
  <c r="AN14" i="14" s="1"/>
  <c r="M14" i="14"/>
  <c r="M13" i="14"/>
  <c r="P13" i="14" s="1"/>
  <c r="S13" i="14" s="1"/>
  <c r="V13" i="14" s="1"/>
  <c r="Y13" i="14" s="1"/>
  <c r="AB13" i="14" s="1"/>
  <c r="AE13" i="14" s="1"/>
  <c r="AH13" i="14" s="1"/>
  <c r="AK13" i="14" s="1"/>
  <c r="AN13" i="14" s="1"/>
  <c r="AE12" i="14"/>
  <c r="AH12" i="14" s="1"/>
  <c r="AK12" i="14" s="1"/>
  <c r="AN12" i="14" s="1"/>
  <c r="P12" i="14"/>
  <c r="S12" i="14" s="1"/>
  <c r="V12" i="14" s="1"/>
  <c r="Y12" i="14" s="1"/>
  <c r="AB12" i="14" s="1"/>
  <c r="M12" i="14"/>
  <c r="M11" i="14"/>
  <c r="P11" i="14" s="1"/>
  <c r="S11" i="14" s="1"/>
  <c r="V11" i="14" s="1"/>
  <c r="Y11" i="14" s="1"/>
  <c r="AB11" i="14" s="1"/>
  <c r="AE11" i="14" s="1"/>
  <c r="AH11" i="14" s="1"/>
  <c r="AK11" i="14" s="1"/>
  <c r="AN11" i="14" s="1"/>
  <c r="P10" i="14"/>
  <c r="S10" i="14" s="1"/>
  <c r="V10" i="14" s="1"/>
  <c r="Y10" i="14" s="1"/>
  <c r="AB10" i="14" s="1"/>
  <c r="AE10" i="14" s="1"/>
  <c r="AH10" i="14" s="1"/>
  <c r="AK10" i="14" s="1"/>
  <c r="AN10" i="14" s="1"/>
  <c r="M10" i="14"/>
  <c r="M8" i="14"/>
  <c r="P8" i="14" s="1"/>
  <c r="S8" i="14" s="1"/>
  <c r="V8" i="14" s="1"/>
  <c r="Y8" i="14" s="1"/>
  <c r="AB8" i="14" s="1"/>
  <c r="AE8" i="14" s="1"/>
  <c r="AH8" i="14" s="1"/>
  <c r="AK8" i="14" s="1"/>
  <c r="AN8" i="14" s="1"/>
  <c r="P7" i="14"/>
  <c r="S7" i="14" s="1"/>
  <c r="V7" i="14" s="1"/>
  <c r="Y7" i="14" s="1"/>
  <c r="AB7" i="14" s="1"/>
  <c r="AE7" i="14" s="1"/>
  <c r="AH7" i="14" s="1"/>
  <c r="AK7" i="14" s="1"/>
  <c r="AN7" i="14" s="1"/>
  <c r="M7" i="14"/>
  <c r="M6" i="14"/>
  <c r="M60" i="14" s="1"/>
  <c r="M62" i="14" s="1"/>
  <c r="P6" i="14" l="1"/>
  <c r="S6" i="14" l="1"/>
  <c r="P60" i="14"/>
  <c r="P62" i="14" s="1"/>
  <c r="S60" i="14" l="1"/>
  <c r="S62" i="14" s="1"/>
  <c r="V6" i="14"/>
  <c r="V60" i="14" l="1"/>
  <c r="V62" i="14" s="1"/>
  <c r="Y6" i="14"/>
  <c r="Y60" i="14" l="1"/>
  <c r="Y62" i="14" s="1"/>
  <c r="AB6" i="14"/>
  <c r="AE6" i="14" l="1"/>
  <c r="AB60" i="14"/>
  <c r="AB62" i="14" s="1"/>
  <c r="AE60" i="14" l="1"/>
  <c r="AE62" i="14" s="1"/>
  <c r="AH6" i="14"/>
  <c r="AH60" i="14" l="1"/>
  <c r="AH62" i="14" s="1"/>
  <c r="AK6" i="14"/>
  <c r="AK60" i="14" l="1"/>
  <c r="AK62" i="14" s="1"/>
  <c r="AN6" i="14"/>
  <c r="AN60" i="14" s="1"/>
  <c r="AN62" i="14" s="1"/>
  <c r="E94" i="11" l="1"/>
  <c r="E104" i="11" s="1"/>
  <c r="AK76" i="11"/>
  <c r="AH76" i="11"/>
  <c r="AE76" i="11"/>
  <c r="AB76" i="11"/>
  <c r="Y76" i="11"/>
  <c r="V76" i="11"/>
  <c r="S76" i="11"/>
  <c r="P76" i="11"/>
  <c r="M61" i="11"/>
  <c r="AG55" i="11"/>
  <c r="AC55" i="11"/>
  <c r="U55" i="11"/>
  <c r="Q55" i="11"/>
  <c r="I55" i="11"/>
  <c r="AJ53" i="11"/>
  <c r="AJ55" i="11" s="1"/>
  <c r="AI53" i="11"/>
  <c r="AI55" i="11" s="1"/>
  <c r="AG53" i="11"/>
  <c r="AF53" i="11"/>
  <c r="AF55" i="11" s="1"/>
  <c r="AD53" i="11"/>
  <c r="AD55" i="11" s="1"/>
  <c r="AC53" i="11"/>
  <c r="AA53" i="11"/>
  <c r="AA55" i="11" s="1"/>
  <c r="Z53" i="11"/>
  <c r="Z55" i="11" s="1"/>
  <c r="X53" i="11"/>
  <c r="X55" i="11" s="1"/>
  <c r="W53" i="11"/>
  <c r="W55" i="11" s="1"/>
  <c r="U53" i="11"/>
  <c r="T53" i="11"/>
  <c r="T55" i="11" s="1"/>
  <c r="R53" i="11"/>
  <c r="R55" i="11" s="1"/>
  <c r="Q53" i="11"/>
  <c r="O53" i="11"/>
  <c r="O55" i="11" s="1"/>
  <c r="N53" i="11"/>
  <c r="N55" i="11" s="1"/>
  <c r="L53" i="11"/>
  <c r="L55" i="11" s="1"/>
  <c r="K53" i="11"/>
  <c r="K55" i="11" s="1"/>
  <c r="J53" i="11"/>
  <c r="J55" i="11" s="1"/>
  <c r="I53" i="11"/>
  <c r="AK51" i="11"/>
  <c r="AK50" i="11"/>
  <c r="AK49" i="11"/>
  <c r="AK48" i="11"/>
  <c r="AE46" i="11"/>
  <c r="AH46" i="11" s="1"/>
  <c r="AK46" i="11" s="1"/>
  <c r="AE45" i="11"/>
  <c r="AH45" i="11" s="1"/>
  <c r="AK45" i="11" s="1"/>
  <c r="AE44" i="11"/>
  <c r="AH44" i="11" s="1"/>
  <c r="AK44" i="11" s="1"/>
  <c r="AE43" i="11"/>
  <c r="AE42" i="11"/>
  <c r="AH42" i="11" s="1"/>
  <c r="AK42" i="11" s="1"/>
  <c r="AH41" i="11"/>
  <c r="AK41" i="11" s="1"/>
  <c r="AE41" i="11"/>
  <c r="AE40" i="11"/>
  <c r="AH40" i="11" s="1"/>
  <c r="AK40" i="11" s="1"/>
  <c r="AE39" i="11"/>
  <c r="AH39" i="11" s="1"/>
  <c r="AK39" i="11" s="1"/>
  <c r="AE38" i="11"/>
  <c r="AH38" i="11" s="1"/>
  <c r="AK38" i="11" s="1"/>
  <c r="M36" i="11"/>
  <c r="P36" i="11" s="1"/>
  <c r="S36" i="11" s="1"/>
  <c r="V36" i="11" s="1"/>
  <c r="Y36" i="11" s="1"/>
  <c r="AB36" i="11" s="1"/>
  <c r="AE36" i="11" s="1"/>
  <c r="AH36" i="11" s="1"/>
  <c r="AK36" i="11" s="1"/>
  <c r="M35" i="11"/>
  <c r="P35" i="11" s="1"/>
  <c r="S35" i="11" s="1"/>
  <c r="V35" i="11" s="1"/>
  <c r="Y35" i="11" s="1"/>
  <c r="AB35" i="11" s="1"/>
  <c r="AE35" i="11" s="1"/>
  <c r="AH35" i="11" s="1"/>
  <c r="AK35" i="11" s="1"/>
  <c r="P34" i="11"/>
  <c r="S34" i="11" s="1"/>
  <c r="V34" i="11" s="1"/>
  <c r="Y34" i="11" s="1"/>
  <c r="AB34" i="11" s="1"/>
  <c r="AE34" i="11" s="1"/>
  <c r="AH34" i="11" s="1"/>
  <c r="AK34" i="11" s="1"/>
  <c r="M34" i="11"/>
  <c r="M33" i="11"/>
  <c r="P33" i="11" s="1"/>
  <c r="S33" i="11" s="1"/>
  <c r="V33" i="11" s="1"/>
  <c r="Y33" i="11" s="1"/>
  <c r="AB33" i="11" s="1"/>
  <c r="AE33" i="11" s="1"/>
  <c r="AH33" i="11" s="1"/>
  <c r="AK33" i="11" s="1"/>
  <c r="M31" i="11"/>
  <c r="P31" i="11" s="1"/>
  <c r="S31" i="11" s="1"/>
  <c r="V31" i="11" s="1"/>
  <c r="Y31" i="11" s="1"/>
  <c r="AB31" i="11" s="1"/>
  <c r="AE31" i="11" s="1"/>
  <c r="AH31" i="11" s="1"/>
  <c r="AK31" i="11" s="1"/>
  <c r="M30" i="11"/>
  <c r="P30" i="11" s="1"/>
  <c r="S30" i="11" s="1"/>
  <c r="V30" i="11" s="1"/>
  <c r="Y30" i="11" s="1"/>
  <c r="AB30" i="11" s="1"/>
  <c r="AE30" i="11" s="1"/>
  <c r="AH30" i="11" s="1"/>
  <c r="AK30" i="11" s="1"/>
  <c r="P29" i="11"/>
  <c r="S29" i="11" s="1"/>
  <c r="V29" i="11" s="1"/>
  <c r="Y29" i="11" s="1"/>
  <c r="AB29" i="11" s="1"/>
  <c r="AE29" i="11" s="1"/>
  <c r="AH29" i="11" s="1"/>
  <c r="AK29" i="11" s="1"/>
  <c r="M29" i="11"/>
  <c r="M28" i="11"/>
  <c r="P28" i="11" s="1"/>
  <c r="S28" i="11" s="1"/>
  <c r="V28" i="11" s="1"/>
  <c r="Y28" i="11" s="1"/>
  <c r="AB28" i="11" s="1"/>
  <c r="AE28" i="11" s="1"/>
  <c r="AH28" i="11" s="1"/>
  <c r="AK28" i="11" s="1"/>
  <c r="M26" i="11"/>
  <c r="P26" i="11" s="1"/>
  <c r="S26" i="11" s="1"/>
  <c r="V26" i="11" s="1"/>
  <c r="Y26" i="11" s="1"/>
  <c r="AB26" i="11" s="1"/>
  <c r="AE26" i="11" s="1"/>
  <c r="AH26" i="11" s="1"/>
  <c r="AK26" i="11" s="1"/>
  <c r="M25" i="11"/>
  <c r="P25" i="11" s="1"/>
  <c r="S25" i="11" s="1"/>
  <c r="V25" i="11" s="1"/>
  <c r="Y25" i="11" s="1"/>
  <c r="AB25" i="11" s="1"/>
  <c r="AE25" i="11" s="1"/>
  <c r="AH25" i="11" s="1"/>
  <c r="AK25" i="11" s="1"/>
  <c r="P24" i="11"/>
  <c r="S24" i="11" s="1"/>
  <c r="V24" i="11" s="1"/>
  <c r="Y24" i="11" s="1"/>
  <c r="AB24" i="11" s="1"/>
  <c r="AE24" i="11" s="1"/>
  <c r="AH24" i="11" s="1"/>
  <c r="AK24" i="11" s="1"/>
  <c r="M24" i="11"/>
  <c r="S23" i="11"/>
  <c r="V23" i="11" s="1"/>
  <c r="Y23" i="11" s="1"/>
  <c r="AB23" i="11" s="1"/>
  <c r="AE23" i="11" s="1"/>
  <c r="AH23" i="11" s="1"/>
  <c r="AK23" i="11" s="1"/>
  <c r="P23" i="11"/>
  <c r="M23" i="11"/>
  <c r="M22" i="11"/>
  <c r="P22" i="11" s="1"/>
  <c r="S22" i="11" s="1"/>
  <c r="V22" i="11" s="1"/>
  <c r="Y22" i="11" s="1"/>
  <c r="AB22" i="11" s="1"/>
  <c r="AE22" i="11" s="1"/>
  <c r="AH22" i="11" s="1"/>
  <c r="AK22" i="11" s="1"/>
  <c r="M21" i="11"/>
  <c r="P21" i="11" s="1"/>
  <c r="S21" i="11" s="1"/>
  <c r="V21" i="11" s="1"/>
  <c r="Y21" i="11" s="1"/>
  <c r="AB21" i="11" s="1"/>
  <c r="AE21" i="11" s="1"/>
  <c r="AH21" i="11" s="1"/>
  <c r="AK21" i="11" s="1"/>
  <c r="P20" i="11"/>
  <c r="S20" i="11" s="1"/>
  <c r="V20" i="11" s="1"/>
  <c r="Y20" i="11" s="1"/>
  <c r="AB20" i="11" s="1"/>
  <c r="AE20" i="11" s="1"/>
  <c r="AH20" i="11" s="1"/>
  <c r="AK20" i="11" s="1"/>
  <c r="M20" i="11"/>
  <c r="S19" i="11"/>
  <c r="V19" i="11" s="1"/>
  <c r="Y19" i="11" s="1"/>
  <c r="AB19" i="11" s="1"/>
  <c r="AE19" i="11" s="1"/>
  <c r="AH19" i="11" s="1"/>
  <c r="AK19" i="11" s="1"/>
  <c r="P19" i="11"/>
  <c r="M19" i="11"/>
  <c r="M18" i="11"/>
  <c r="P18" i="11" s="1"/>
  <c r="S18" i="11" s="1"/>
  <c r="V18" i="11" s="1"/>
  <c r="Y18" i="11" s="1"/>
  <c r="AB18" i="11" s="1"/>
  <c r="AE18" i="11" s="1"/>
  <c r="AH18" i="11" s="1"/>
  <c r="AK18" i="11" s="1"/>
  <c r="M17" i="11"/>
  <c r="P17" i="11" s="1"/>
  <c r="S17" i="11" s="1"/>
  <c r="V17" i="11" s="1"/>
  <c r="Y17" i="11" s="1"/>
  <c r="AB17" i="11" s="1"/>
  <c r="AE17" i="11" s="1"/>
  <c r="AH17" i="11" s="1"/>
  <c r="AK17" i="11" s="1"/>
  <c r="AB15" i="11"/>
  <c r="AE15" i="11" s="1"/>
  <c r="AH15" i="11" s="1"/>
  <c r="AK15" i="11" s="1"/>
  <c r="P15" i="11"/>
  <c r="S15" i="11" s="1"/>
  <c r="V15" i="11" s="1"/>
  <c r="Y15" i="11" s="1"/>
  <c r="M15" i="11"/>
  <c r="S14" i="11"/>
  <c r="V14" i="11" s="1"/>
  <c r="Y14" i="11" s="1"/>
  <c r="AB14" i="11" s="1"/>
  <c r="AE14" i="11" s="1"/>
  <c r="AH14" i="11" s="1"/>
  <c r="AK14" i="11" s="1"/>
  <c r="P14" i="11"/>
  <c r="M14" i="11"/>
  <c r="V13" i="11"/>
  <c r="Y13" i="11" s="1"/>
  <c r="AB13" i="11" s="1"/>
  <c r="AE13" i="11" s="1"/>
  <c r="AH13" i="11" s="1"/>
  <c r="AK13" i="11" s="1"/>
  <c r="M13" i="11"/>
  <c r="P13" i="11" s="1"/>
  <c r="S13" i="11" s="1"/>
  <c r="M12" i="11"/>
  <c r="P12" i="11" s="1"/>
  <c r="S12" i="11" s="1"/>
  <c r="V12" i="11" s="1"/>
  <c r="Y12" i="11" s="1"/>
  <c r="AB12" i="11" s="1"/>
  <c r="AE12" i="11" s="1"/>
  <c r="AH12" i="11" s="1"/>
  <c r="AK12" i="11" s="1"/>
  <c r="AB11" i="11"/>
  <c r="AE11" i="11" s="1"/>
  <c r="AH11" i="11" s="1"/>
  <c r="AK11" i="11" s="1"/>
  <c r="P11" i="11"/>
  <c r="S11" i="11" s="1"/>
  <c r="V11" i="11" s="1"/>
  <c r="Y11" i="11" s="1"/>
  <c r="M11" i="11"/>
  <c r="AE10" i="11"/>
  <c r="AH10" i="11" s="1"/>
  <c r="AK10" i="11" s="1"/>
  <c r="S10" i="11"/>
  <c r="V10" i="11" s="1"/>
  <c r="Y10" i="11" s="1"/>
  <c r="AB10" i="11" s="1"/>
  <c r="P10" i="11"/>
  <c r="M10" i="11"/>
  <c r="AH8" i="11"/>
  <c r="AK8" i="11" s="1"/>
  <c r="V8" i="11"/>
  <c r="Y8" i="11" s="1"/>
  <c r="AB8" i="11" s="1"/>
  <c r="AE8" i="11" s="1"/>
  <c r="M8" i="11"/>
  <c r="P8" i="11" s="1"/>
  <c r="S8" i="11" s="1"/>
  <c r="Y7" i="11"/>
  <c r="AB7" i="11" s="1"/>
  <c r="AE7" i="11" s="1"/>
  <c r="AH7" i="11" s="1"/>
  <c r="AK7" i="11" s="1"/>
  <c r="M7" i="11"/>
  <c r="P7" i="11" s="1"/>
  <c r="S7" i="11" s="1"/>
  <c r="V7" i="11" s="1"/>
  <c r="P6" i="11"/>
  <c r="M6" i="11"/>
  <c r="M53" i="11" s="1"/>
  <c r="M55" i="11" s="1"/>
  <c r="S6" i="11" l="1"/>
  <c r="P53" i="11"/>
  <c r="P55" i="11" s="1"/>
  <c r="V6" i="11" l="1"/>
  <c r="S53" i="11"/>
  <c r="S55" i="11" s="1"/>
  <c r="Y6" i="11" l="1"/>
  <c r="V53" i="11"/>
  <c r="V55" i="11" s="1"/>
  <c r="Y53" i="11" l="1"/>
  <c r="Y55" i="11" s="1"/>
  <c r="AB6" i="11"/>
  <c r="AB53" i="11" l="1"/>
  <c r="AB55" i="11" s="1"/>
  <c r="AE6" i="11"/>
  <c r="AH6" i="11" l="1"/>
  <c r="AE53" i="11"/>
  <c r="AE55" i="11" s="1"/>
  <c r="AK6" i="11" l="1"/>
  <c r="AK53" i="11" s="1"/>
  <c r="AK55" i="11" s="1"/>
  <c r="AH53" i="11"/>
  <c r="AH55" i="11" s="1"/>
  <c r="E89" i="10" l="1"/>
  <c r="E99" i="10" s="1"/>
  <c r="AH71" i="10"/>
  <c r="AE71" i="10"/>
  <c r="AB71" i="10"/>
  <c r="Y71" i="10"/>
  <c r="V71" i="10"/>
  <c r="S71" i="10"/>
  <c r="P71" i="10"/>
  <c r="M56" i="10"/>
  <c r="AG50" i="10"/>
  <c r="AD50" i="10"/>
  <c r="AC50" i="10"/>
  <c r="Z50" i="10"/>
  <c r="U50" i="10"/>
  <c r="R50" i="10"/>
  <c r="Q50" i="10"/>
  <c r="N50" i="10"/>
  <c r="J50" i="10"/>
  <c r="I50" i="10"/>
  <c r="AG48" i="10"/>
  <c r="AF48" i="10"/>
  <c r="AF50" i="10" s="1"/>
  <c r="AD48" i="10"/>
  <c r="AC48" i="10"/>
  <c r="AA48" i="10"/>
  <c r="AA50" i="10" s="1"/>
  <c r="Z48" i="10"/>
  <c r="X48" i="10"/>
  <c r="X50" i="10" s="1"/>
  <c r="W48" i="10"/>
  <c r="W50" i="10" s="1"/>
  <c r="U48" i="10"/>
  <c r="T48" i="10"/>
  <c r="T50" i="10" s="1"/>
  <c r="R48" i="10"/>
  <c r="Q48" i="10"/>
  <c r="O48" i="10"/>
  <c r="O50" i="10" s="1"/>
  <c r="N48" i="10"/>
  <c r="L48" i="10"/>
  <c r="L50" i="10" s="1"/>
  <c r="K48" i="10"/>
  <c r="K50" i="10" s="1"/>
  <c r="J48" i="10"/>
  <c r="I48" i="10"/>
  <c r="AE46" i="10"/>
  <c r="AH46" i="10" s="1"/>
  <c r="AE45" i="10"/>
  <c r="AH45" i="10" s="1"/>
  <c r="AE44" i="10"/>
  <c r="AH44" i="10" s="1"/>
  <c r="AE43" i="10"/>
  <c r="AE42" i="10"/>
  <c r="AH42" i="10" s="1"/>
  <c r="AH41" i="10"/>
  <c r="AE41" i="10"/>
  <c r="AE40" i="10"/>
  <c r="AH40" i="10" s="1"/>
  <c r="AH39" i="10"/>
  <c r="AE39" i="10"/>
  <c r="AE38" i="10"/>
  <c r="AH38" i="10" s="1"/>
  <c r="M36" i="10"/>
  <c r="P36" i="10" s="1"/>
  <c r="S36" i="10" s="1"/>
  <c r="V36" i="10" s="1"/>
  <c r="Y36" i="10" s="1"/>
  <c r="AB36" i="10" s="1"/>
  <c r="AE36" i="10" s="1"/>
  <c r="AH36" i="10" s="1"/>
  <c r="M35" i="10"/>
  <c r="P35" i="10" s="1"/>
  <c r="S35" i="10" s="1"/>
  <c r="V35" i="10" s="1"/>
  <c r="Y35" i="10" s="1"/>
  <c r="AB35" i="10" s="1"/>
  <c r="AE35" i="10" s="1"/>
  <c r="AH35" i="10" s="1"/>
  <c r="M34" i="10"/>
  <c r="P34" i="10" s="1"/>
  <c r="S34" i="10" s="1"/>
  <c r="V34" i="10" s="1"/>
  <c r="Y34" i="10" s="1"/>
  <c r="AB34" i="10" s="1"/>
  <c r="AE34" i="10" s="1"/>
  <c r="AH34" i="10" s="1"/>
  <c r="M33" i="10"/>
  <c r="P33" i="10" s="1"/>
  <c r="S33" i="10" s="1"/>
  <c r="V33" i="10" s="1"/>
  <c r="Y33" i="10" s="1"/>
  <c r="AB33" i="10" s="1"/>
  <c r="AE33" i="10" s="1"/>
  <c r="AH33" i="10" s="1"/>
  <c r="M31" i="10"/>
  <c r="P31" i="10" s="1"/>
  <c r="S31" i="10" s="1"/>
  <c r="V31" i="10" s="1"/>
  <c r="Y31" i="10" s="1"/>
  <c r="AB31" i="10" s="1"/>
  <c r="AE31" i="10" s="1"/>
  <c r="AH31" i="10" s="1"/>
  <c r="M30" i="10"/>
  <c r="P30" i="10" s="1"/>
  <c r="S30" i="10" s="1"/>
  <c r="V30" i="10" s="1"/>
  <c r="Y30" i="10" s="1"/>
  <c r="AB30" i="10" s="1"/>
  <c r="AE30" i="10" s="1"/>
  <c r="AH30" i="10" s="1"/>
  <c r="M29" i="10"/>
  <c r="P29" i="10" s="1"/>
  <c r="S29" i="10" s="1"/>
  <c r="V29" i="10" s="1"/>
  <c r="Y29" i="10" s="1"/>
  <c r="AB29" i="10" s="1"/>
  <c r="AE29" i="10" s="1"/>
  <c r="AH29" i="10" s="1"/>
  <c r="M28" i="10"/>
  <c r="P28" i="10" s="1"/>
  <c r="S28" i="10" s="1"/>
  <c r="V28" i="10" s="1"/>
  <c r="Y28" i="10" s="1"/>
  <c r="AB28" i="10" s="1"/>
  <c r="AE28" i="10" s="1"/>
  <c r="AH28" i="10" s="1"/>
  <c r="M26" i="10"/>
  <c r="P26" i="10" s="1"/>
  <c r="S26" i="10" s="1"/>
  <c r="V26" i="10" s="1"/>
  <c r="Y26" i="10" s="1"/>
  <c r="AB26" i="10" s="1"/>
  <c r="AE26" i="10" s="1"/>
  <c r="AH26" i="10" s="1"/>
  <c r="M25" i="10"/>
  <c r="P25" i="10" s="1"/>
  <c r="S25" i="10" s="1"/>
  <c r="V25" i="10" s="1"/>
  <c r="Y25" i="10" s="1"/>
  <c r="AB25" i="10" s="1"/>
  <c r="AE25" i="10" s="1"/>
  <c r="AH25" i="10" s="1"/>
  <c r="M24" i="10"/>
  <c r="P24" i="10" s="1"/>
  <c r="S24" i="10" s="1"/>
  <c r="V24" i="10" s="1"/>
  <c r="Y24" i="10" s="1"/>
  <c r="AB24" i="10" s="1"/>
  <c r="AE24" i="10" s="1"/>
  <c r="AH24" i="10" s="1"/>
  <c r="M23" i="10"/>
  <c r="P23" i="10" s="1"/>
  <c r="S23" i="10" s="1"/>
  <c r="V23" i="10" s="1"/>
  <c r="Y23" i="10" s="1"/>
  <c r="AB23" i="10" s="1"/>
  <c r="AE23" i="10" s="1"/>
  <c r="AH23" i="10" s="1"/>
  <c r="M22" i="10"/>
  <c r="P22" i="10" s="1"/>
  <c r="S22" i="10" s="1"/>
  <c r="V22" i="10" s="1"/>
  <c r="Y22" i="10" s="1"/>
  <c r="AB22" i="10" s="1"/>
  <c r="AE22" i="10" s="1"/>
  <c r="AH22" i="10" s="1"/>
  <c r="M21" i="10"/>
  <c r="P21" i="10" s="1"/>
  <c r="S21" i="10" s="1"/>
  <c r="V21" i="10" s="1"/>
  <c r="Y21" i="10" s="1"/>
  <c r="AB21" i="10" s="1"/>
  <c r="AE21" i="10" s="1"/>
  <c r="AH21" i="10" s="1"/>
  <c r="M20" i="10"/>
  <c r="P20" i="10" s="1"/>
  <c r="S20" i="10" s="1"/>
  <c r="V20" i="10" s="1"/>
  <c r="Y20" i="10" s="1"/>
  <c r="AB20" i="10" s="1"/>
  <c r="AE20" i="10" s="1"/>
  <c r="AH20" i="10" s="1"/>
  <c r="M19" i="10"/>
  <c r="P19" i="10" s="1"/>
  <c r="S19" i="10" s="1"/>
  <c r="V19" i="10" s="1"/>
  <c r="Y19" i="10" s="1"/>
  <c r="AB19" i="10" s="1"/>
  <c r="AE19" i="10" s="1"/>
  <c r="AH19" i="10" s="1"/>
  <c r="M18" i="10"/>
  <c r="P18" i="10" s="1"/>
  <c r="S18" i="10" s="1"/>
  <c r="V18" i="10" s="1"/>
  <c r="Y18" i="10" s="1"/>
  <c r="AB18" i="10" s="1"/>
  <c r="AE18" i="10" s="1"/>
  <c r="AH18" i="10" s="1"/>
  <c r="M17" i="10"/>
  <c r="P17" i="10" s="1"/>
  <c r="S17" i="10" s="1"/>
  <c r="V17" i="10" s="1"/>
  <c r="Y17" i="10" s="1"/>
  <c r="AB17" i="10" s="1"/>
  <c r="AE17" i="10" s="1"/>
  <c r="AH17" i="10" s="1"/>
  <c r="M15" i="10"/>
  <c r="P15" i="10" s="1"/>
  <c r="S15" i="10" s="1"/>
  <c r="V15" i="10" s="1"/>
  <c r="Y15" i="10" s="1"/>
  <c r="AB15" i="10" s="1"/>
  <c r="AE15" i="10" s="1"/>
  <c r="AH15" i="10" s="1"/>
  <c r="M14" i="10"/>
  <c r="P14" i="10" s="1"/>
  <c r="S14" i="10" s="1"/>
  <c r="V14" i="10" s="1"/>
  <c r="Y14" i="10" s="1"/>
  <c r="AB14" i="10" s="1"/>
  <c r="AE14" i="10" s="1"/>
  <c r="AH14" i="10" s="1"/>
  <c r="M13" i="10"/>
  <c r="P13" i="10" s="1"/>
  <c r="S13" i="10" s="1"/>
  <c r="V13" i="10" s="1"/>
  <c r="Y13" i="10" s="1"/>
  <c r="AB13" i="10" s="1"/>
  <c r="AE13" i="10" s="1"/>
  <c r="AH13" i="10" s="1"/>
  <c r="M12" i="10"/>
  <c r="P12" i="10" s="1"/>
  <c r="S12" i="10" s="1"/>
  <c r="V12" i="10" s="1"/>
  <c r="Y12" i="10" s="1"/>
  <c r="AB12" i="10" s="1"/>
  <c r="AE12" i="10" s="1"/>
  <c r="AH12" i="10" s="1"/>
  <c r="M11" i="10"/>
  <c r="P11" i="10" s="1"/>
  <c r="S11" i="10" s="1"/>
  <c r="V11" i="10" s="1"/>
  <c r="Y11" i="10" s="1"/>
  <c r="AB11" i="10" s="1"/>
  <c r="AE11" i="10" s="1"/>
  <c r="AH11" i="10" s="1"/>
  <c r="M10" i="10"/>
  <c r="P10" i="10" s="1"/>
  <c r="S10" i="10" s="1"/>
  <c r="V10" i="10" s="1"/>
  <c r="Y10" i="10" s="1"/>
  <c r="AB10" i="10" s="1"/>
  <c r="AE10" i="10" s="1"/>
  <c r="AH10" i="10" s="1"/>
  <c r="M8" i="10"/>
  <c r="P8" i="10" s="1"/>
  <c r="S8" i="10" s="1"/>
  <c r="V8" i="10" s="1"/>
  <c r="Y8" i="10" s="1"/>
  <c r="AB8" i="10" s="1"/>
  <c r="AE8" i="10" s="1"/>
  <c r="AH8" i="10" s="1"/>
  <c r="M7" i="10"/>
  <c r="P7" i="10" s="1"/>
  <c r="S7" i="10" s="1"/>
  <c r="V7" i="10" s="1"/>
  <c r="Y7" i="10" s="1"/>
  <c r="AB7" i="10" s="1"/>
  <c r="AE7" i="10" s="1"/>
  <c r="AH7" i="10" s="1"/>
  <c r="M6" i="10"/>
  <c r="M48" i="10" l="1"/>
  <c r="M50" i="10" s="1"/>
  <c r="P6" i="10"/>
  <c r="S6" i="10" l="1"/>
  <c r="P48" i="10"/>
  <c r="P50" i="10" s="1"/>
  <c r="S48" i="10" l="1"/>
  <c r="S50" i="10" s="1"/>
  <c r="V6" i="10"/>
  <c r="V48" i="10" l="1"/>
  <c r="V50" i="10" s="1"/>
  <c r="Y6" i="10"/>
  <c r="Y48" i="10" l="1"/>
  <c r="Y50" i="10" s="1"/>
  <c r="AB6" i="10"/>
  <c r="AE6" i="10" l="1"/>
  <c r="AB48" i="10"/>
  <c r="AB50" i="10" s="1"/>
  <c r="AH6" i="10" l="1"/>
  <c r="AH48" i="10" s="1"/>
  <c r="AH50" i="10" s="1"/>
  <c r="AE48" i="10"/>
  <c r="AE50" i="10" s="1"/>
  <c r="E85" i="8" l="1"/>
  <c r="E95" i="8" s="1"/>
  <c r="AE67" i="8"/>
  <c r="AB67" i="8"/>
  <c r="Y67" i="8"/>
  <c r="V67" i="8"/>
  <c r="S67" i="8"/>
  <c r="P67" i="8"/>
  <c r="M52" i="8"/>
  <c r="AD46" i="8"/>
  <c r="AA46" i="8"/>
  <c r="Z46" i="8"/>
  <c r="W46" i="8"/>
  <c r="R46" i="8"/>
  <c r="Q46" i="8"/>
  <c r="O46" i="8"/>
  <c r="N46" i="8"/>
  <c r="K46" i="8"/>
  <c r="J46" i="8"/>
  <c r="AD44" i="8"/>
  <c r="AC44" i="8"/>
  <c r="AC46" i="8" s="1"/>
  <c r="AA44" i="8"/>
  <c r="Z44" i="8"/>
  <c r="X44" i="8"/>
  <c r="X46" i="8" s="1"/>
  <c r="W44" i="8"/>
  <c r="U44" i="8"/>
  <c r="U46" i="8" s="1"/>
  <c r="T44" i="8"/>
  <c r="T46" i="8" s="1"/>
  <c r="R44" i="8"/>
  <c r="Q44" i="8"/>
  <c r="O44" i="8"/>
  <c r="N44" i="8"/>
  <c r="L44" i="8"/>
  <c r="L46" i="8" s="1"/>
  <c r="K44" i="8"/>
  <c r="J44" i="8"/>
  <c r="I44" i="8"/>
  <c r="I46" i="8" s="1"/>
  <c r="AE42" i="8"/>
  <c r="AE41" i="8"/>
  <c r="AE40" i="8"/>
  <c r="AE39" i="8"/>
  <c r="AE38" i="8"/>
  <c r="V36" i="8"/>
  <c r="Y36" i="8" s="1"/>
  <c r="AB36" i="8" s="1"/>
  <c r="AE36" i="8" s="1"/>
  <c r="M36" i="8"/>
  <c r="P36" i="8" s="1"/>
  <c r="S36" i="8" s="1"/>
  <c r="S35" i="8"/>
  <c r="V35" i="8" s="1"/>
  <c r="Y35" i="8" s="1"/>
  <c r="AB35" i="8" s="1"/>
  <c r="AE35" i="8" s="1"/>
  <c r="M35" i="8"/>
  <c r="P35" i="8" s="1"/>
  <c r="S34" i="8"/>
  <c r="V34" i="8" s="1"/>
  <c r="Y34" i="8" s="1"/>
  <c r="AB34" i="8" s="1"/>
  <c r="AE34" i="8" s="1"/>
  <c r="P34" i="8"/>
  <c r="M34" i="8"/>
  <c r="M33" i="8"/>
  <c r="P33" i="8" s="1"/>
  <c r="S33" i="8" s="1"/>
  <c r="V33" i="8" s="1"/>
  <c r="Y33" i="8" s="1"/>
  <c r="AB33" i="8" s="1"/>
  <c r="AE33" i="8" s="1"/>
  <c r="V31" i="8"/>
  <c r="Y31" i="8" s="1"/>
  <c r="AB31" i="8" s="1"/>
  <c r="AE31" i="8" s="1"/>
  <c r="M31" i="8"/>
  <c r="P31" i="8" s="1"/>
  <c r="S31" i="8" s="1"/>
  <c r="S30" i="8"/>
  <c r="V30" i="8" s="1"/>
  <c r="Y30" i="8" s="1"/>
  <c r="AB30" i="8" s="1"/>
  <c r="AE30" i="8" s="1"/>
  <c r="M30" i="8"/>
  <c r="P30" i="8" s="1"/>
  <c r="S29" i="8"/>
  <c r="V29" i="8" s="1"/>
  <c r="Y29" i="8" s="1"/>
  <c r="AB29" i="8" s="1"/>
  <c r="AE29" i="8" s="1"/>
  <c r="P29" i="8"/>
  <c r="M29" i="8"/>
  <c r="M28" i="8"/>
  <c r="P28" i="8" s="1"/>
  <c r="S28" i="8" s="1"/>
  <c r="V28" i="8" s="1"/>
  <c r="Y28" i="8" s="1"/>
  <c r="AB28" i="8" s="1"/>
  <c r="AE28" i="8" s="1"/>
  <c r="V26" i="8"/>
  <c r="Y26" i="8" s="1"/>
  <c r="AB26" i="8" s="1"/>
  <c r="AE26" i="8" s="1"/>
  <c r="M26" i="8"/>
  <c r="P26" i="8" s="1"/>
  <c r="S26" i="8" s="1"/>
  <c r="S25" i="8"/>
  <c r="V25" i="8" s="1"/>
  <c r="Y25" i="8" s="1"/>
  <c r="AB25" i="8" s="1"/>
  <c r="AE25" i="8" s="1"/>
  <c r="M25" i="8"/>
  <c r="P25" i="8" s="1"/>
  <c r="S24" i="8"/>
  <c r="V24" i="8" s="1"/>
  <c r="Y24" i="8" s="1"/>
  <c r="AB24" i="8" s="1"/>
  <c r="AE24" i="8" s="1"/>
  <c r="P24" i="8"/>
  <c r="M24" i="8"/>
  <c r="M23" i="8"/>
  <c r="P23" i="8" s="1"/>
  <c r="S23" i="8" s="1"/>
  <c r="V23" i="8" s="1"/>
  <c r="Y23" i="8" s="1"/>
  <c r="AB23" i="8" s="1"/>
  <c r="AE23" i="8" s="1"/>
  <c r="V22" i="8"/>
  <c r="Y22" i="8" s="1"/>
  <c r="AB22" i="8" s="1"/>
  <c r="AE22" i="8" s="1"/>
  <c r="M22" i="8"/>
  <c r="P22" i="8" s="1"/>
  <c r="S22" i="8" s="1"/>
  <c r="S21" i="8"/>
  <c r="V21" i="8" s="1"/>
  <c r="Y21" i="8" s="1"/>
  <c r="AB21" i="8" s="1"/>
  <c r="AE21" i="8" s="1"/>
  <c r="M21" i="8"/>
  <c r="P21" i="8" s="1"/>
  <c r="S20" i="8"/>
  <c r="V20" i="8" s="1"/>
  <c r="Y20" i="8" s="1"/>
  <c r="AB20" i="8" s="1"/>
  <c r="AE20" i="8" s="1"/>
  <c r="P20" i="8"/>
  <c r="M20" i="8"/>
  <c r="M19" i="8"/>
  <c r="P19" i="8" s="1"/>
  <c r="S19" i="8" s="1"/>
  <c r="V19" i="8" s="1"/>
  <c r="Y19" i="8" s="1"/>
  <c r="AB19" i="8" s="1"/>
  <c r="AE19" i="8" s="1"/>
  <c r="V18" i="8"/>
  <c r="Y18" i="8" s="1"/>
  <c r="AB18" i="8" s="1"/>
  <c r="AE18" i="8" s="1"/>
  <c r="M18" i="8"/>
  <c r="P18" i="8" s="1"/>
  <c r="S18" i="8" s="1"/>
  <c r="S17" i="8"/>
  <c r="V17" i="8" s="1"/>
  <c r="Y17" i="8" s="1"/>
  <c r="AB17" i="8" s="1"/>
  <c r="AE17" i="8" s="1"/>
  <c r="M17" i="8"/>
  <c r="P17" i="8" s="1"/>
  <c r="S15" i="8"/>
  <c r="V15" i="8" s="1"/>
  <c r="Y15" i="8" s="1"/>
  <c r="AB15" i="8" s="1"/>
  <c r="AE15" i="8" s="1"/>
  <c r="P15" i="8"/>
  <c r="M15" i="8"/>
  <c r="M14" i="8"/>
  <c r="P14" i="8" s="1"/>
  <c r="S14" i="8" s="1"/>
  <c r="V14" i="8" s="1"/>
  <c r="Y14" i="8" s="1"/>
  <c r="AB14" i="8" s="1"/>
  <c r="AE14" i="8" s="1"/>
  <c r="V13" i="8"/>
  <c r="Y13" i="8" s="1"/>
  <c r="AB13" i="8" s="1"/>
  <c r="AE13" i="8" s="1"/>
  <c r="M13" i="8"/>
  <c r="P13" i="8" s="1"/>
  <c r="S13" i="8" s="1"/>
  <c r="S12" i="8"/>
  <c r="V12" i="8" s="1"/>
  <c r="Y12" i="8" s="1"/>
  <c r="AB12" i="8" s="1"/>
  <c r="AE12" i="8" s="1"/>
  <c r="M12" i="8"/>
  <c r="P12" i="8" s="1"/>
  <c r="P11" i="8"/>
  <c r="S11" i="8" s="1"/>
  <c r="V11" i="8" s="1"/>
  <c r="Y11" i="8" s="1"/>
  <c r="AB11" i="8" s="1"/>
  <c r="AE11" i="8" s="1"/>
  <c r="M11" i="8"/>
  <c r="P10" i="8"/>
  <c r="S10" i="8" s="1"/>
  <c r="V10" i="8" s="1"/>
  <c r="Y10" i="8" s="1"/>
  <c r="AB10" i="8" s="1"/>
  <c r="AE10" i="8" s="1"/>
  <c r="M10" i="8"/>
  <c r="M8" i="8"/>
  <c r="P8" i="8" s="1"/>
  <c r="S8" i="8" s="1"/>
  <c r="V8" i="8" s="1"/>
  <c r="Y8" i="8" s="1"/>
  <c r="AB8" i="8" s="1"/>
  <c r="AE8" i="8" s="1"/>
  <c r="M7" i="8"/>
  <c r="P7" i="8" s="1"/>
  <c r="S7" i="8" s="1"/>
  <c r="V7" i="8" s="1"/>
  <c r="Y7" i="8" s="1"/>
  <c r="AB7" i="8" s="1"/>
  <c r="AE7" i="8" s="1"/>
  <c r="P6" i="8"/>
  <c r="P44" i="8" s="1"/>
  <c r="P46" i="8" s="1"/>
  <c r="M6" i="8"/>
  <c r="E79" i="2"/>
  <c r="E89" i="2" s="1"/>
  <c r="AB61" i="2"/>
  <c r="Y61" i="2"/>
  <c r="V61" i="2"/>
  <c r="S61" i="2"/>
  <c r="P61" i="2"/>
  <c r="M46" i="2"/>
  <c r="AA38" i="2"/>
  <c r="AA40" i="2" s="1"/>
  <c r="Z38" i="2"/>
  <c r="Z40" i="2" s="1"/>
  <c r="X38" i="2"/>
  <c r="X40" i="2" s="1"/>
  <c r="W38" i="2"/>
  <c r="W40" i="2" s="1"/>
  <c r="U38" i="2"/>
  <c r="U40" i="2" s="1"/>
  <c r="T38" i="2"/>
  <c r="T40" i="2" s="1"/>
  <c r="R38" i="2"/>
  <c r="R40" i="2" s="1"/>
  <c r="Q38" i="2"/>
  <c r="Q40" i="2" s="1"/>
  <c r="O38" i="2"/>
  <c r="O40" i="2" s="1"/>
  <c r="N38" i="2"/>
  <c r="N40" i="2" s="1"/>
  <c r="L38" i="2"/>
  <c r="L40" i="2" s="1"/>
  <c r="K38" i="2"/>
  <c r="K40" i="2" s="1"/>
  <c r="J38" i="2"/>
  <c r="J40" i="2" s="1"/>
  <c r="I38" i="2"/>
  <c r="I40" i="2" s="1"/>
  <c r="M36" i="2"/>
  <c r="P36" i="2" s="1"/>
  <c r="S36" i="2" s="1"/>
  <c r="V36" i="2" s="1"/>
  <c r="Y36" i="2" s="1"/>
  <c r="AB36" i="2" s="1"/>
  <c r="M35" i="2"/>
  <c r="P35" i="2" s="1"/>
  <c r="S35" i="2" s="1"/>
  <c r="V35" i="2" s="1"/>
  <c r="Y35" i="2" s="1"/>
  <c r="AB35" i="2" s="1"/>
  <c r="M34" i="2"/>
  <c r="P34" i="2" s="1"/>
  <c r="S34" i="2" s="1"/>
  <c r="V34" i="2" s="1"/>
  <c r="Y34" i="2" s="1"/>
  <c r="AB34" i="2" s="1"/>
  <c r="M33" i="2"/>
  <c r="P33" i="2" s="1"/>
  <c r="S33" i="2" s="1"/>
  <c r="V33" i="2" s="1"/>
  <c r="Y33" i="2" s="1"/>
  <c r="AB33" i="2" s="1"/>
  <c r="M31" i="2"/>
  <c r="P31" i="2" s="1"/>
  <c r="S31" i="2" s="1"/>
  <c r="V31" i="2" s="1"/>
  <c r="Y31" i="2" s="1"/>
  <c r="AB31" i="2" s="1"/>
  <c r="M30" i="2"/>
  <c r="P30" i="2" s="1"/>
  <c r="S30" i="2" s="1"/>
  <c r="V30" i="2" s="1"/>
  <c r="Y30" i="2" s="1"/>
  <c r="AB30" i="2" s="1"/>
  <c r="M29" i="2"/>
  <c r="P29" i="2" s="1"/>
  <c r="S29" i="2" s="1"/>
  <c r="V29" i="2" s="1"/>
  <c r="Y29" i="2" s="1"/>
  <c r="AB29" i="2" s="1"/>
  <c r="M28" i="2"/>
  <c r="P28" i="2" s="1"/>
  <c r="S28" i="2" s="1"/>
  <c r="V28" i="2" s="1"/>
  <c r="Y28" i="2" s="1"/>
  <c r="AB28" i="2" s="1"/>
  <c r="M26" i="2"/>
  <c r="P26" i="2" s="1"/>
  <c r="S26" i="2" s="1"/>
  <c r="V26" i="2" s="1"/>
  <c r="Y26" i="2" s="1"/>
  <c r="AB26" i="2" s="1"/>
  <c r="M25" i="2"/>
  <c r="P25" i="2" s="1"/>
  <c r="S25" i="2" s="1"/>
  <c r="V25" i="2" s="1"/>
  <c r="Y25" i="2" s="1"/>
  <c r="AB25" i="2" s="1"/>
  <c r="M24" i="2"/>
  <c r="P24" i="2" s="1"/>
  <c r="S24" i="2" s="1"/>
  <c r="V24" i="2" s="1"/>
  <c r="Y24" i="2" s="1"/>
  <c r="AB24" i="2" s="1"/>
  <c r="M23" i="2"/>
  <c r="P23" i="2" s="1"/>
  <c r="S23" i="2" s="1"/>
  <c r="V23" i="2" s="1"/>
  <c r="Y23" i="2" s="1"/>
  <c r="AB23" i="2" s="1"/>
  <c r="M22" i="2"/>
  <c r="P22" i="2" s="1"/>
  <c r="S22" i="2" s="1"/>
  <c r="V22" i="2" s="1"/>
  <c r="Y22" i="2" s="1"/>
  <c r="AB22" i="2" s="1"/>
  <c r="M21" i="2"/>
  <c r="P21" i="2" s="1"/>
  <c r="S21" i="2" s="1"/>
  <c r="V21" i="2" s="1"/>
  <c r="Y21" i="2" s="1"/>
  <c r="AB21" i="2" s="1"/>
  <c r="M20" i="2"/>
  <c r="P20" i="2" s="1"/>
  <c r="S20" i="2" s="1"/>
  <c r="V20" i="2" s="1"/>
  <c r="Y20" i="2" s="1"/>
  <c r="AB20" i="2" s="1"/>
  <c r="M19" i="2"/>
  <c r="P19" i="2" s="1"/>
  <c r="S19" i="2" s="1"/>
  <c r="V19" i="2" s="1"/>
  <c r="Y19" i="2" s="1"/>
  <c r="AB19" i="2" s="1"/>
  <c r="M18" i="2"/>
  <c r="P18" i="2" s="1"/>
  <c r="S18" i="2" s="1"/>
  <c r="V18" i="2" s="1"/>
  <c r="Y18" i="2" s="1"/>
  <c r="AB18" i="2" s="1"/>
  <c r="M17" i="2"/>
  <c r="P17" i="2" s="1"/>
  <c r="S17" i="2" s="1"/>
  <c r="V17" i="2" s="1"/>
  <c r="Y17" i="2" s="1"/>
  <c r="AB17" i="2" s="1"/>
  <c r="M15" i="2"/>
  <c r="P15" i="2" s="1"/>
  <c r="S15" i="2" s="1"/>
  <c r="V15" i="2" s="1"/>
  <c r="Y15" i="2" s="1"/>
  <c r="AB15" i="2" s="1"/>
  <c r="M14" i="2"/>
  <c r="P14" i="2" s="1"/>
  <c r="S14" i="2" s="1"/>
  <c r="V14" i="2" s="1"/>
  <c r="Y14" i="2" s="1"/>
  <c r="AB14" i="2" s="1"/>
  <c r="M13" i="2"/>
  <c r="P13" i="2" s="1"/>
  <c r="S13" i="2" s="1"/>
  <c r="V13" i="2" s="1"/>
  <c r="Y13" i="2" s="1"/>
  <c r="AB13" i="2" s="1"/>
  <c r="Y12" i="2"/>
  <c r="AB12" i="2" s="1"/>
  <c r="M12" i="2"/>
  <c r="P12" i="2" s="1"/>
  <c r="S12" i="2" s="1"/>
  <c r="V12" i="2" s="1"/>
  <c r="M11" i="2"/>
  <c r="P11" i="2" s="1"/>
  <c r="S11" i="2" s="1"/>
  <c r="V11" i="2" s="1"/>
  <c r="Y11" i="2" s="1"/>
  <c r="AB11" i="2" s="1"/>
  <c r="Y10" i="2"/>
  <c r="AB10" i="2" s="1"/>
  <c r="M10" i="2"/>
  <c r="P10" i="2" s="1"/>
  <c r="S10" i="2" s="1"/>
  <c r="V10" i="2" s="1"/>
  <c r="M8" i="2"/>
  <c r="P8" i="2" s="1"/>
  <c r="S8" i="2" s="1"/>
  <c r="V8" i="2" s="1"/>
  <c r="Y8" i="2" s="1"/>
  <c r="AB8" i="2" s="1"/>
  <c r="M7" i="2"/>
  <c r="M6" i="2"/>
  <c r="P6" i="2" s="1"/>
  <c r="S6" i="2" s="1"/>
  <c r="E79" i="7"/>
  <c r="E89" i="7" s="1"/>
  <c r="Y61" i="7"/>
  <c r="V61" i="7"/>
  <c r="S61" i="7"/>
  <c r="P61" i="7"/>
  <c r="M46" i="7"/>
  <c r="U40" i="7"/>
  <c r="Q40" i="7"/>
  <c r="I40" i="7"/>
  <c r="X38" i="7"/>
  <c r="X40" i="7" s="1"/>
  <c r="W38" i="7"/>
  <c r="W40" i="7" s="1"/>
  <c r="U38" i="7"/>
  <c r="T38" i="7"/>
  <c r="T40" i="7" s="1"/>
  <c r="R38" i="7"/>
  <c r="R40" i="7" s="1"/>
  <c r="Q38" i="7"/>
  <c r="O38" i="7"/>
  <c r="O40" i="7" s="1"/>
  <c r="N38" i="7"/>
  <c r="N40" i="7" s="1"/>
  <c r="L38" i="7"/>
  <c r="L40" i="7" s="1"/>
  <c r="K38" i="7"/>
  <c r="K40" i="7" s="1"/>
  <c r="J38" i="7"/>
  <c r="J40" i="7" s="1"/>
  <c r="I38" i="7"/>
  <c r="M36" i="7"/>
  <c r="P36" i="7" s="1"/>
  <c r="S36" i="7" s="1"/>
  <c r="V36" i="7" s="1"/>
  <c r="Y36" i="7" s="1"/>
  <c r="M35" i="7"/>
  <c r="P35" i="7" s="1"/>
  <c r="S35" i="7" s="1"/>
  <c r="V35" i="7" s="1"/>
  <c r="Y35" i="7" s="1"/>
  <c r="M34" i="7"/>
  <c r="P34" i="7" s="1"/>
  <c r="S34" i="7" s="1"/>
  <c r="V34" i="7" s="1"/>
  <c r="Y34" i="7" s="1"/>
  <c r="P33" i="7"/>
  <c r="S33" i="7" s="1"/>
  <c r="V33" i="7" s="1"/>
  <c r="Y33" i="7" s="1"/>
  <c r="M33" i="7"/>
  <c r="M31" i="7"/>
  <c r="P31" i="7" s="1"/>
  <c r="S31" i="7" s="1"/>
  <c r="V31" i="7" s="1"/>
  <c r="Y31" i="7" s="1"/>
  <c r="M30" i="7"/>
  <c r="P30" i="7" s="1"/>
  <c r="S30" i="7" s="1"/>
  <c r="V30" i="7" s="1"/>
  <c r="Y30" i="7" s="1"/>
  <c r="M29" i="7"/>
  <c r="P29" i="7" s="1"/>
  <c r="S29" i="7" s="1"/>
  <c r="V29" i="7" s="1"/>
  <c r="Y29" i="7" s="1"/>
  <c r="P28" i="7"/>
  <c r="S28" i="7" s="1"/>
  <c r="V28" i="7" s="1"/>
  <c r="Y28" i="7" s="1"/>
  <c r="M28" i="7"/>
  <c r="M26" i="7"/>
  <c r="P26" i="7" s="1"/>
  <c r="S26" i="7" s="1"/>
  <c r="V26" i="7" s="1"/>
  <c r="Y26" i="7" s="1"/>
  <c r="M25" i="7"/>
  <c r="P25" i="7" s="1"/>
  <c r="S25" i="7" s="1"/>
  <c r="V25" i="7" s="1"/>
  <c r="Y25" i="7" s="1"/>
  <c r="M24" i="7"/>
  <c r="P24" i="7" s="1"/>
  <c r="S24" i="7" s="1"/>
  <c r="V24" i="7" s="1"/>
  <c r="Y24" i="7" s="1"/>
  <c r="P23" i="7"/>
  <c r="S23" i="7" s="1"/>
  <c r="V23" i="7" s="1"/>
  <c r="Y23" i="7" s="1"/>
  <c r="M23" i="7"/>
  <c r="M22" i="7"/>
  <c r="P22" i="7" s="1"/>
  <c r="S22" i="7" s="1"/>
  <c r="V22" i="7" s="1"/>
  <c r="Y22" i="7" s="1"/>
  <c r="M21" i="7"/>
  <c r="P21" i="7" s="1"/>
  <c r="S21" i="7" s="1"/>
  <c r="V21" i="7" s="1"/>
  <c r="Y21" i="7" s="1"/>
  <c r="M20" i="7"/>
  <c r="P20" i="7" s="1"/>
  <c r="S20" i="7" s="1"/>
  <c r="V20" i="7" s="1"/>
  <c r="Y20" i="7" s="1"/>
  <c r="S19" i="7"/>
  <c r="V19" i="7" s="1"/>
  <c r="Y19" i="7" s="1"/>
  <c r="P19" i="7"/>
  <c r="M19" i="7"/>
  <c r="S18" i="7"/>
  <c r="V18" i="7" s="1"/>
  <c r="Y18" i="7" s="1"/>
  <c r="M18" i="7"/>
  <c r="P18" i="7" s="1"/>
  <c r="M17" i="7"/>
  <c r="P17" i="7" s="1"/>
  <c r="S17" i="7" s="1"/>
  <c r="V17" i="7" s="1"/>
  <c r="Y17" i="7" s="1"/>
  <c r="M15" i="7"/>
  <c r="P15" i="7" s="1"/>
  <c r="S15" i="7" s="1"/>
  <c r="V15" i="7" s="1"/>
  <c r="Y15" i="7" s="1"/>
  <c r="S14" i="7"/>
  <c r="V14" i="7" s="1"/>
  <c r="Y14" i="7" s="1"/>
  <c r="P14" i="7"/>
  <c r="M14" i="7"/>
  <c r="S13" i="7"/>
  <c r="V13" i="7" s="1"/>
  <c r="Y13" i="7" s="1"/>
  <c r="M13" i="7"/>
  <c r="P13" i="7" s="1"/>
  <c r="M12" i="7"/>
  <c r="P12" i="7" s="1"/>
  <c r="S12" i="7" s="1"/>
  <c r="V12" i="7" s="1"/>
  <c r="Y12" i="7" s="1"/>
  <c r="M11" i="7"/>
  <c r="P11" i="7" s="1"/>
  <c r="S11" i="7" s="1"/>
  <c r="V11" i="7" s="1"/>
  <c r="Y11" i="7" s="1"/>
  <c r="S10" i="7"/>
  <c r="V10" i="7" s="1"/>
  <c r="Y10" i="7" s="1"/>
  <c r="P10" i="7"/>
  <c r="M10" i="7"/>
  <c r="S8" i="7"/>
  <c r="V8" i="7" s="1"/>
  <c r="Y8" i="7" s="1"/>
  <c r="M8" i="7"/>
  <c r="P8" i="7" s="1"/>
  <c r="M7" i="7"/>
  <c r="P7" i="7" s="1"/>
  <c r="S7" i="7" s="1"/>
  <c r="V7" i="7" s="1"/>
  <c r="Y7" i="7" s="1"/>
  <c r="M6" i="7"/>
  <c r="E74" i="6"/>
  <c r="E84" i="6" s="1"/>
  <c r="V56" i="6"/>
  <c r="S56" i="6"/>
  <c r="P56" i="6"/>
  <c r="M41" i="6"/>
  <c r="O35" i="6"/>
  <c r="K35" i="6"/>
  <c r="U33" i="6"/>
  <c r="U35" i="6" s="1"/>
  <c r="T33" i="6"/>
  <c r="T35" i="6" s="1"/>
  <c r="R33" i="6"/>
  <c r="R35" i="6" s="1"/>
  <c r="Q33" i="6"/>
  <c r="Q35" i="6" s="1"/>
  <c r="O33" i="6"/>
  <c r="N33" i="6"/>
  <c r="N35" i="6" s="1"/>
  <c r="L33" i="6"/>
  <c r="L35" i="6" s="1"/>
  <c r="K33" i="6"/>
  <c r="J33" i="6"/>
  <c r="J35" i="6" s="1"/>
  <c r="I33" i="6"/>
  <c r="I35" i="6" s="1"/>
  <c r="M31" i="6"/>
  <c r="P31" i="6" s="1"/>
  <c r="S31" i="6" s="1"/>
  <c r="V31" i="6" s="1"/>
  <c r="M30" i="6"/>
  <c r="P30" i="6" s="1"/>
  <c r="S30" i="6" s="1"/>
  <c r="V30" i="6" s="1"/>
  <c r="M29" i="6"/>
  <c r="P29" i="6" s="1"/>
  <c r="S29" i="6" s="1"/>
  <c r="V29" i="6" s="1"/>
  <c r="M28" i="6"/>
  <c r="P28" i="6" s="1"/>
  <c r="S28" i="6" s="1"/>
  <c r="V28" i="6" s="1"/>
  <c r="M26" i="6"/>
  <c r="P26" i="6" s="1"/>
  <c r="S26" i="6" s="1"/>
  <c r="V26" i="6" s="1"/>
  <c r="M25" i="6"/>
  <c r="P25" i="6" s="1"/>
  <c r="S25" i="6" s="1"/>
  <c r="V25" i="6" s="1"/>
  <c r="M24" i="6"/>
  <c r="P24" i="6" s="1"/>
  <c r="S24" i="6" s="1"/>
  <c r="V24" i="6" s="1"/>
  <c r="M23" i="6"/>
  <c r="P23" i="6" s="1"/>
  <c r="S23" i="6" s="1"/>
  <c r="V23" i="6" s="1"/>
  <c r="M22" i="6"/>
  <c r="P22" i="6" s="1"/>
  <c r="S22" i="6" s="1"/>
  <c r="V22" i="6" s="1"/>
  <c r="M21" i="6"/>
  <c r="P21" i="6" s="1"/>
  <c r="S21" i="6" s="1"/>
  <c r="V21" i="6" s="1"/>
  <c r="M20" i="6"/>
  <c r="P20" i="6" s="1"/>
  <c r="S20" i="6" s="1"/>
  <c r="V20" i="6" s="1"/>
  <c r="M19" i="6"/>
  <c r="P19" i="6" s="1"/>
  <c r="S19" i="6" s="1"/>
  <c r="V19" i="6" s="1"/>
  <c r="M18" i="6"/>
  <c r="P18" i="6" s="1"/>
  <c r="S18" i="6" s="1"/>
  <c r="V18" i="6" s="1"/>
  <c r="M17" i="6"/>
  <c r="P17" i="6" s="1"/>
  <c r="S17" i="6" s="1"/>
  <c r="V17" i="6" s="1"/>
  <c r="M15" i="6"/>
  <c r="P15" i="6" s="1"/>
  <c r="S15" i="6" s="1"/>
  <c r="V15" i="6" s="1"/>
  <c r="M14" i="6"/>
  <c r="P14" i="6" s="1"/>
  <c r="S14" i="6" s="1"/>
  <c r="V14" i="6" s="1"/>
  <c r="M13" i="6"/>
  <c r="P13" i="6" s="1"/>
  <c r="S13" i="6" s="1"/>
  <c r="V13" i="6" s="1"/>
  <c r="M12" i="6"/>
  <c r="P12" i="6" s="1"/>
  <c r="S12" i="6" s="1"/>
  <c r="V12" i="6" s="1"/>
  <c r="M11" i="6"/>
  <c r="P11" i="6" s="1"/>
  <c r="S11" i="6" s="1"/>
  <c r="V11" i="6" s="1"/>
  <c r="M10" i="6"/>
  <c r="P10" i="6" s="1"/>
  <c r="S10" i="6" s="1"/>
  <c r="V10" i="6" s="1"/>
  <c r="M8" i="6"/>
  <c r="P8" i="6" s="1"/>
  <c r="S8" i="6" s="1"/>
  <c r="V8" i="6" s="1"/>
  <c r="M7" i="6"/>
  <c r="P7" i="6" s="1"/>
  <c r="S7" i="6" s="1"/>
  <c r="V7" i="6" s="1"/>
  <c r="M6" i="6"/>
  <c r="P6" i="6" s="1"/>
  <c r="E74" i="5"/>
  <c r="E84" i="5" s="1"/>
  <c r="S56" i="5"/>
  <c r="P56" i="5"/>
  <c r="M41" i="5"/>
  <c r="Q35" i="5"/>
  <c r="O35" i="5"/>
  <c r="K35" i="5"/>
  <c r="I35" i="5"/>
  <c r="R33" i="5"/>
  <c r="R35" i="5" s="1"/>
  <c r="Q33" i="5"/>
  <c r="O33" i="5"/>
  <c r="N33" i="5"/>
  <c r="N35" i="5" s="1"/>
  <c r="L33" i="5"/>
  <c r="L35" i="5" s="1"/>
  <c r="K33" i="5"/>
  <c r="J33" i="5"/>
  <c r="J35" i="5" s="1"/>
  <c r="I33" i="5"/>
  <c r="M31" i="5"/>
  <c r="P31" i="5" s="1"/>
  <c r="S31" i="5" s="1"/>
  <c r="P30" i="5"/>
  <c r="S30" i="5" s="1"/>
  <c r="M30" i="5"/>
  <c r="M29" i="5"/>
  <c r="P29" i="5" s="1"/>
  <c r="S29" i="5" s="1"/>
  <c r="P28" i="5"/>
  <c r="S28" i="5" s="1"/>
  <c r="M28" i="5"/>
  <c r="M26" i="5"/>
  <c r="P26" i="5" s="1"/>
  <c r="S26" i="5" s="1"/>
  <c r="P25" i="5"/>
  <c r="S25" i="5" s="1"/>
  <c r="M25" i="5"/>
  <c r="M24" i="5"/>
  <c r="P24" i="5" s="1"/>
  <c r="S24" i="5" s="1"/>
  <c r="P23" i="5"/>
  <c r="S23" i="5" s="1"/>
  <c r="M23" i="5"/>
  <c r="M22" i="5"/>
  <c r="P22" i="5" s="1"/>
  <c r="S22" i="5" s="1"/>
  <c r="P21" i="5"/>
  <c r="S21" i="5" s="1"/>
  <c r="M21" i="5"/>
  <c r="M20" i="5"/>
  <c r="P20" i="5" s="1"/>
  <c r="S20" i="5" s="1"/>
  <c r="P19" i="5"/>
  <c r="S19" i="5" s="1"/>
  <c r="M19" i="5"/>
  <c r="M18" i="5"/>
  <c r="P18" i="5" s="1"/>
  <c r="S18" i="5" s="1"/>
  <c r="P17" i="5"/>
  <c r="S17" i="5" s="1"/>
  <c r="M17" i="5"/>
  <c r="M15" i="5"/>
  <c r="P15" i="5" s="1"/>
  <c r="S15" i="5" s="1"/>
  <c r="P14" i="5"/>
  <c r="S14" i="5" s="1"/>
  <c r="M14" i="5"/>
  <c r="M13" i="5"/>
  <c r="P13" i="5" s="1"/>
  <c r="S13" i="5" s="1"/>
  <c r="P12" i="5"/>
  <c r="S12" i="5" s="1"/>
  <c r="M12" i="5"/>
  <c r="M11" i="5"/>
  <c r="P11" i="5" s="1"/>
  <c r="S11" i="5" s="1"/>
  <c r="P10" i="5"/>
  <c r="S10" i="5" s="1"/>
  <c r="M10" i="5"/>
  <c r="M8" i="5"/>
  <c r="P8" i="5" s="1"/>
  <c r="S8" i="5" s="1"/>
  <c r="P7" i="5"/>
  <c r="S7" i="5" s="1"/>
  <c r="M7" i="5"/>
  <c r="M6" i="5"/>
  <c r="M33" i="5" s="1"/>
  <c r="M35" i="5" s="1"/>
  <c r="E69" i="4"/>
  <c r="E79" i="4" s="1"/>
  <c r="P51" i="4"/>
  <c r="M36" i="4"/>
  <c r="O28" i="4"/>
  <c r="O30" i="4" s="1"/>
  <c r="N28" i="4"/>
  <c r="N30" i="4" s="1"/>
  <c r="L28" i="4"/>
  <c r="L30" i="4" s="1"/>
  <c r="K28" i="4"/>
  <c r="K30" i="4" s="1"/>
  <c r="J28" i="4"/>
  <c r="J30" i="4" s="1"/>
  <c r="I28" i="4"/>
  <c r="I30" i="4" s="1"/>
  <c r="M26" i="4"/>
  <c r="P26" i="4" s="1"/>
  <c r="M25" i="4"/>
  <c r="P25" i="4" s="1"/>
  <c r="M24" i="4"/>
  <c r="P24" i="4" s="1"/>
  <c r="M23" i="4"/>
  <c r="P23" i="4" s="1"/>
  <c r="M22" i="4"/>
  <c r="P22" i="4" s="1"/>
  <c r="M21" i="4"/>
  <c r="P21" i="4" s="1"/>
  <c r="M20" i="4"/>
  <c r="P20" i="4" s="1"/>
  <c r="M19" i="4"/>
  <c r="P19" i="4" s="1"/>
  <c r="M18" i="4"/>
  <c r="P18" i="4" s="1"/>
  <c r="M17" i="4"/>
  <c r="P17" i="4" s="1"/>
  <c r="M15" i="4"/>
  <c r="P15" i="4" s="1"/>
  <c r="M14" i="4"/>
  <c r="P14" i="4" s="1"/>
  <c r="M13" i="4"/>
  <c r="P13" i="4" s="1"/>
  <c r="M12" i="4"/>
  <c r="P12" i="4" s="1"/>
  <c r="M11" i="4"/>
  <c r="P11" i="4" s="1"/>
  <c r="M10" i="4"/>
  <c r="P10" i="4" s="1"/>
  <c r="M8" i="4"/>
  <c r="P8" i="4" s="1"/>
  <c r="M7" i="4"/>
  <c r="P7" i="4" s="1"/>
  <c r="M6" i="4"/>
  <c r="M28" i="4" s="1"/>
  <c r="M30" i="4" s="1"/>
  <c r="E60" i="1"/>
  <c r="E70" i="1" s="1"/>
  <c r="M36" i="1"/>
  <c r="K30" i="1"/>
  <c r="L28" i="1"/>
  <c r="L30" i="1" s="1"/>
  <c r="K28" i="1"/>
  <c r="J28" i="1"/>
  <c r="J30" i="1" s="1"/>
  <c r="I28" i="1"/>
  <c r="I30" i="1" s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10" i="1"/>
  <c r="M8" i="1"/>
  <c r="M28" i="1" s="1"/>
  <c r="M30" i="1" s="1"/>
  <c r="M7" i="1"/>
  <c r="M6" i="1"/>
  <c r="S6" i="8" l="1"/>
  <c r="M44" i="8"/>
  <c r="M46" i="8" s="1"/>
  <c r="V6" i="2"/>
  <c r="S38" i="2"/>
  <c r="S40" i="2" s="1"/>
  <c r="P38" i="2"/>
  <c r="P40" i="2" s="1"/>
  <c r="P7" i="2"/>
  <c r="S7" i="2" s="1"/>
  <c r="V7" i="2" s="1"/>
  <c r="Y7" i="2" s="1"/>
  <c r="AB7" i="2" s="1"/>
  <c r="M38" i="2"/>
  <c r="M40" i="2" s="1"/>
  <c r="M38" i="7"/>
  <c r="M40" i="7" s="1"/>
  <c r="P6" i="7"/>
  <c r="P33" i="6"/>
  <c r="P35" i="6" s="1"/>
  <c r="S6" i="6"/>
  <c r="M33" i="6"/>
  <c r="M35" i="6" s="1"/>
  <c r="P6" i="5"/>
  <c r="P6" i="4"/>
  <c r="P28" i="4" s="1"/>
  <c r="P30" i="4" s="1"/>
  <c r="S44" i="8" l="1"/>
  <c r="S46" i="8" s="1"/>
  <c r="V6" i="8"/>
  <c r="Y6" i="2"/>
  <c r="V38" i="2"/>
  <c r="V40" i="2" s="1"/>
  <c r="P38" i="7"/>
  <c r="P40" i="7" s="1"/>
  <c r="S6" i="7"/>
  <c r="V6" i="6"/>
  <c r="V33" i="6" s="1"/>
  <c r="V35" i="6" s="1"/>
  <c r="S33" i="6"/>
  <c r="S35" i="6" s="1"/>
  <c r="P33" i="5"/>
  <c r="P35" i="5" s="1"/>
  <c r="S6" i="5"/>
  <c r="S33" i="5" s="1"/>
  <c r="S35" i="5" s="1"/>
  <c r="Y6" i="8" l="1"/>
  <c r="V44" i="8"/>
  <c r="V46" i="8" s="1"/>
  <c r="AB6" i="2"/>
  <c r="AB38" i="2" s="1"/>
  <c r="AB40" i="2" s="1"/>
  <c r="Y38" i="2"/>
  <c r="Y40" i="2" s="1"/>
  <c r="V6" i="7"/>
  <c r="S38" i="7"/>
  <c r="S40" i="7" s="1"/>
  <c r="AB6" i="8" l="1"/>
  <c r="Y44" i="8"/>
  <c r="Y46" i="8" s="1"/>
  <c r="Y6" i="7"/>
  <c r="Y38" i="7" s="1"/>
  <c r="Y40" i="7" s="1"/>
  <c r="V38" i="7"/>
  <c r="V40" i="7" s="1"/>
  <c r="AB44" i="8" l="1"/>
  <c r="AB46" i="8" s="1"/>
  <c r="AE6" i="8"/>
  <c r="AE44" i="8" s="1"/>
  <c r="AE46" i="8" s="1"/>
</calcChain>
</file>

<file path=xl/sharedStrings.xml><?xml version="1.0" encoding="utf-8"?>
<sst xmlns="http://schemas.openxmlformats.org/spreadsheetml/2006/main" count="4734" uniqueCount="150">
  <si>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</si>
  <si>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</si>
  <si>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</si>
  <si>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</si>
  <si>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</si>
  <si>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</si>
  <si>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</si>
  <si>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</si>
  <si>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</si>
  <si>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</si>
  <si>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</si>
  <si>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</si>
  <si>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</si>
  <si>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</si>
  <si>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</si>
  <si>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</si>
  <si>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</si>
  <si>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</si>
  <si>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</si>
  <si>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INVESTEC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</si>
  <si>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</si>
  <si>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</si>
  <si>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</si>
  <si>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</si>
  <si>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</si>
  <si>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</si>
  <si>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</si>
  <si>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</si>
  <si>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</si>
  <si>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</si>
  <si>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</si>
  <si>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</si>
  <si>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</si>
  <si>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</si>
  <si>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</si>
  <si>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</si>
  <si>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</si>
  <si>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</si>
  <si>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 xml:space="preserve">Balance with </t>
  </si>
  <si>
    <t>Notice Deposit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</si>
  <si>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</si>
  <si>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</si>
  <si>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</si>
  <si>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</si>
  <si>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</si>
  <si>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</si>
  <si>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</si>
  <si>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</si>
  <si>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</si>
  <si>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FNB</t>
  </si>
  <si>
    <t>UKEY</t>
  </si>
  <si>
    <t>COST CODE</t>
  </si>
  <si>
    <t>20170620 046823</t>
  </si>
  <si>
    <t>20170620 046824</t>
  </si>
  <si>
    <t>40101015821</t>
  </si>
  <si>
    <t>20170620 046825</t>
  </si>
  <si>
    <t>40101015822</t>
  </si>
  <si>
    <t>01/07/2018</t>
  </si>
  <si>
    <t>31/07/2018</t>
  </si>
  <si>
    <t>03/7881631576/244</t>
  </si>
  <si>
    <t>JB 9664918</t>
  </si>
  <si>
    <t>03/7881531576/247</t>
  </si>
  <si>
    <t>288460898-031</t>
  </si>
  <si>
    <t>03/7881531576/248</t>
  </si>
  <si>
    <t>288460898-032</t>
  </si>
  <si>
    <t>03/7881531576/252</t>
  </si>
  <si>
    <t>288460898-033</t>
  </si>
  <si>
    <t>JB 9816590</t>
  </si>
  <si>
    <t>03/7881531576/253</t>
  </si>
  <si>
    <t>288460898-034</t>
  </si>
  <si>
    <t>03/7881531576/254</t>
  </si>
  <si>
    <t>JB 9816593</t>
  </si>
  <si>
    <t>31 July 2018</t>
  </si>
  <si>
    <t>31/08/2018</t>
  </si>
  <si>
    <t>31 August 2018</t>
  </si>
  <si>
    <t>30/09/2018</t>
  </si>
  <si>
    <t>03/7881531576/255</t>
  </si>
  <si>
    <t>288460898-035</t>
  </si>
  <si>
    <t>40101015820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</si>
  <si>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</si>
  <si>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</si>
  <si>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</si>
  <si>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</si>
  <si>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</si>
  <si>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</si>
  <si>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</si>
  <si>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</si>
  <si>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</si>
  <si>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</si>
  <si>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</si>
  <si>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</si>
  <si>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</si>
  <si>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</si>
  <si>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</si>
  <si>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</si>
  <si>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</si>
  <si>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</si>
  <si>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</si>
  <si>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</si>
  <si>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</si>
  <si>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</si>
  <si>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</si>
  <si>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</si>
  <si>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</si>
  <si>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</si>
  <si>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</si>
  <si>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</si>
  <si>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</si>
  <si>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</si>
  <si>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30 September 2018</t>
  </si>
  <si>
    <t>31/10/2018</t>
  </si>
  <si>
    <t>31 October 2018</t>
  </si>
  <si>
    <t>30/11/2018</t>
  </si>
  <si>
    <t>03/7881531576/256</t>
  </si>
  <si>
    <t>03/7881531576/257</t>
  </si>
  <si>
    <t>288460898-036</t>
  </si>
  <si>
    <t>30 November 2018</t>
  </si>
  <si>
    <t>31/12/2018</t>
  </si>
  <si>
    <t>31 December 2018</t>
  </si>
  <si>
    <t>31/01/2019</t>
  </si>
  <si>
    <t>03/7881531576/258</t>
  </si>
  <si>
    <t>03/7881531576/259</t>
  </si>
  <si>
    <t>288460898-037</t>
  </si>
  <si>
    <t>31 January 2019</t>
  </si>
  <si>
    <t>28/02/2019</t>
  </si>
  <si>
    <t>03/7881531576/260</t>
  </si>
  <si>
    <t>288460898-038</t>
  </si>
  <si>
    <t>28 February 2019</t>
  </si>
  <si>
    <t>31/03/2019</t>
  </si>
  <si>
    <t>03/7881531576/261</t>
  </si>
  <si>
    <t>288460898-039</t>
  </si>
  <si>
    <t>03/7881531576/262</t>
  </si>
  <si>
    <t>31 March 2019</t>
  </si>
  <si>
    <t>30/04/2019</t>
  </si>
  <si>
    <t>03/7881531576/263</t>
  </si>
  <si>
    <t>288460898-040</t>
  </si>
  <si>
    <t>03/7881531576/264</t>
  </si>
  <si>
    <t>2887460898-041</t>
  </si>
  <si>
    <t>03/7881531576/265</t>
  </si>
  <si>
    <t>Prior mSCOA</t>
  </si>
  <si>
    <t>ABSA Bank</t>
  </si>
  <si>
    <t>First National Bank</t>
  </si>
  <si>
    <t>Nedbank</t>
  </si>
  <si>
    <t>Investec Bank</t>
  </si>
  <si>
    <t>Standard Bank</t>
  </si>
  <si>
    <t>30 April 2019</t>
  </si>
  <si>
    <t>31/05/2019</t>
  </si>
  <si>
    <t>31 May 2019</t>
  </si>
  <si>
    <t>30/06/2019</t>
  </si>
  <si>
    <t>30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</si>
</sst>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23" xfId="0" applyFont="1" applyBorder="1" applyAlignment="1">
      <alignment horizontal="center"/>
    </xf>
    <xf numFmtId="10" fontId="3" fillId="0" borderId="23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0" fontId="2" fillId="0" borderId="0" xfId="0" applyFont="1"/>
    <xf numFmtId="164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0" fontId="3" fillId="0" borderId="27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2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9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6" fontId="4" fillId="0" borderId="17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10" fontId="2" fillId="0" borderId="2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10" fontId="2" fillId="3" borderId="22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166" fontId="3" fillId="0" borderId="0" xfId="0" applyNumberFormat="1" applyFont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2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2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0" fontId="2" fillId="0" borderId="34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164" fontId="3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10" fontId="2" fillId="3" borderId="38" xfId="0" applyNumberFormat="1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3" fontId="3" fillId="3" borderId="40" xfId="0" applyNumberFormat="1" applyFont="1" applyFill="1" applyBorder="1" applyAlignment="1">
      <alignment horizontal="center"/>
    </xf>
    <xf numFmtId="4" fontId="3" fillId="0" borderId="38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3" fillId="0" borderId="39" xfId="0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3" fillId="0" borderId="2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167" fontId="2" fillId="0" borderId="34" xfId="0" applyNumberFormat="1" applyFont="1" applyBorder="1" applyAlignment="1">
      <alignment horizontal="center"/>
    </xf>
    <xf numFmtId="0" fontId="2" fillId="0" borderId="34" xfId="0" applyFont="1" applyBorder="1"/>
    <xf numFmtId="3" fontId="3" fillId="0" borderId="41" xfId="0" applyNumberFormat="1" applyFont="1" applyBorder="1" applyAlignment="1">
      <alignment horizontal="center"/>
    </xf>
    <xf numFmtId="3" fontId="2" fillId="0" borderId="41" xfId="0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3" fontId="2" fillId="0" borderId="0" xfId="0" quotePrefix="1" applyNumberFormat="1" applyFont="1" applyBorder="1" applyAlignment="1">
      <alignment horizontal="center"/>
    </xf>
    <xf numFmtId="3" fontId="2" fillId="0" borderId="43" xfId="0" quotePrefix="1" applyNumberFormat="1" applyFont="1" applyBorder="1" applyAlignment="1">
      <alignment horizontal="center"/>
    </xf>
    <xf numFmtId="166" fontId="2" fillId="0" borderId="43" xfId="0" applyNumberFormat="1" applyFont="1" applyBorder="1" applyAlignment="1">
      <alignment horizontal="center"/>
    </xf>
    <xf numFmtId="0" fontId="2" fillId="0" borderId="45" xfId="0" quotePrefix="1" applyFont="1" applyBorder="1" applyAlignment="1">
      <alignment horizontal="center"/>
    </xf>
    <xf numFmtId="166" fontId="2" fillId="0" borderId="45" xfId="0" applyNumberFormat="1" applyFont="1" applyBorder="1" applyAlignment="1">
      <alignment horizontal="center"/>
    </xf>
    <xf numFmtId="3" fontId="2" fillId="0" borderId="45" xfId="0" quotePrefix="1" applyNumberFormat="1" applyFont="1" applyBorder="1" applyAlignment="1">
      <alignment horizontal="center"/>
    </xf>
    <xf numFmtId="0" fontId="2" fillId="0" borderId="46" xfId="0" quotePrefix="1" applyFont="1" applyBorder="1" applyAlignment="1">
      <alignment horizontal="center"/>
    </xf>
    <xf numFmtId="3" fontId="2" fillId="0" borderId="46" xfId="0" quotePrefix="1" applyNumberFormat="1" applyFont="1" applyBorder="1" applyAlignment="1">
      <alignment horizontal="center"/>
    </xf>
    <xf numFmtId="166" fontId="2" fillId="0" borderId="46" xfId="0" applyNumberFormat="1" applyFont="1" applyBorder="1" applyAlignment="1">
      <alignment horizontal="center"/>
    </xf>
    <xf numFmtId="3" fontId="4" fillId="0" borderId="41" xfId="0" quotePrefix="1" applyNumberFormat="1" applyFont="1" applyBorder="1" applyAlignment="1">
      <alignment horizontal="right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33" xfId="0" quotePrefix="1" applyFont="1" applyBorder="1" applyAlignment="1">
      <alignment horizontal="center"/>
    </xf>
    <xf numFmtId="3" fontId="2" fillId="0" borderId="33" xfId="0" quotePrefix="1" applyNumberFormat="1" applyFont="1" applyBorder="1" applyAlignment="1">
      <alignment horizontal="center"/>
    </xf>
    <xf numFmtId="166" fontId="2" fillId="0" borderId="33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2" fillId="0" borderId="43" xfId="0" quotePrefix="1" applyFont="1" applyBorder="1" applyAlignment="1">
      <alignment horizontal="center"/>
    </xf>
    <xf numFmtId="166" fontId="4" fillId="0" borderId="45" xfId="0" applyNumberFormat="1" applyFont="1" applyBorder="1" applyAlignment="1">
      <alignment horizontal="center"/>
    </xf>
    <xf numFmtId="166" fontId="3" fillId="0" borderId="4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5" xfId="0" applyFont="1" applyBorder="1"/>
    <xf numFmtId="0" fontId="2" fillId="0" borderId="41" xfId="0" applyFont="1" applyBorder="1"/>
    <xf numFmtId="3" fontId="2" fillId="0" borderId="45" xfId="0" applyNumberFormat="1" applyFont="1" applyBorder="1" applyAlignment="1">
      <alignment horizontal="center"/>
    </xf>
    <xf numFmtId="166" fontId="4" fillId="0" borderId="47" xfId="0" applyNumberFormat="1" applyFont="1" applyBorder="1" applyAlignment="1">
      <alignment horizontal="center"/>
    </xf>
    <xf numFmtId="166" fontId="4" fillId="0" borderId="48" xfId="0" applyNumberFormat="1" applyFont="1" applyBorder="1" applyAlignment="1">
      <alignment horizontal="center"/>
    </xf>
    <xf numFmtId="164" fontId="4" fillId="4" borderId="30" xfId="0" applyNumberFormat="1" applyFont="1" applyFill="1" applyBorder="1" applyAlignment="1">
      <alignment horizontal="left"/>
    </xf>
    <xf numFmtId="164" fontId="4" fillId="4" borderId="31" xfId="0" applyNumberFormat="1" applyFont="1" applyFill="1" applyBorder="1" applyAlignment="1">
      <alignment horizontal="left"/>
    </xf>
    <xf numFmtId="164" fontId="4" fillId="4" borderId="19" xfId="0" applyNumberFormat="1" applyFont="1" applyFill="1" applyBorder="1" applyAlignment="1">
      <alignment horizontal="left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3" fontId="3" fillId="0" borderId="4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customWidth="1"/>
    <col min="13" max="13" width="22.7109375" style="38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27568.49</v>
      </c>
      <c r="J6" s="27">
        <v>5000000</v>
      </c>
      <c r="K6" s="27"/>
      <c r="L6" s="27">
        <v>5000000</v>
      </c>
      <c r="M6" s="28">
        <f>J6+K6-L6</f>
        <v>0</v>
      </c>
    </row>
    <row r="7" spans="1:13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27397.26</v>
      </c>
      <c r="J7" s="27">
        <v>5000000</v>
      </c>
      <c r="K7" s="27"/>
      <c r="L7" s="27">
        <v>5000000</v>
      </c>
      <c r="M7" s="28">
        <f>J7+K7-L7</f>
        <v>0</v>
      </c>
    </row>
    <row r="8" spans="1:13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33335.620000000003</v>
      </c>
      <c r="J8" s="27">
        <v>5000000</v>
      </c>
      <c r="K8" s="27"/>
      <c r="L8" s="27"/>
      <c r="M8" s="28">
        <f>J8+K8-L8</f>
        <v>5000000</v>
      </c>
    </row>
    <row r="9" spans="1:13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</row>
    <row r="10" spans="1:13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22873.97</v>
      </c>
      <c r="J10" s="27">
        <v>5000000</v>
      </c>
      <c r="K10" s="27"/>
      <c r="L10" s="27">
        <v>5000000</v>
      </c>
      <c r="M10" s="28">
        <f t="shared" ref="M10:M15" si="0">J10+K10-L10</f>
        <v>0</v>
      </c>
    </row>
    <row r="11" spans="1:13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24591.78</v>
      </c>
      <c r="J11" s="27">
        <v>5000000</v>
      </c>
      <c r="K11" s="27"/>
      <c r="L11" s="27">
        <v>5000000</v>
      </c>
      <c r="M11" s="28">
        <f t="shared" si="0"/>
        <v>0</v>
      </c>
    </row>
    <row r="12" spans="1:13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31636.99</v>
      </c>
      <c r="J12" s="27">
        <v>5000000</v>
      </c>
      <c r="K12" s="27"/>
      <c r="L12" s="27"/>
      <c r="M12" s="28">
        <f t="shared" si="0"/>
        <v>5000000</v>
      </c>
    </row>
    <row r="13" spans="1:13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31743.15</v>
      </c>
      <c r="J13" s="27">
        <v>5000000</v>
      </c>
      <c r="K13" s="27"/>
      <c r="L13" s="27"/>
      <c r="M13" s="28">
        <f t="shared" si="0"/>
        <v>5000000</v>
      </c>
    </row>
    <row r="14" spans="1:13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33123.29</v>
      </c>
      <c r="J14" s="27">
        <v>5000000</v>
      </c>
      <c r="K14" s="27"/>
      <c r="L14" s="27"/>
      <c r="M14" s="28">
        <f t="shared" si="0"/>
        <v>5000000</v>
      </c>
    </row>
    <row r="15" spans="1:13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32486.3</v>
      </c>
      <c r="J15" s="27">
        <v>5000000</v>
      </c>
      <c r="K15" s="27"/>
      <c r="L15" s="27"/>
      <c r="M15" s="28">
        <f t="shared" si="0"/>
        <v>5000000</v>
      </c>
    </row>
    <row r="16" spans="1:13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</row>
    <row r="17" spans="1:13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6041.1</v>
      </c>
      <c r="J17" s="27"/>
      <c r="K17" s="27">
        <v>5000000</v>
      </c>
      <c r="L17" s="27"/>
      <c r="M17" s="28">
        <f t="shared" ref="M17:M26" si="1">J17+K17-L17</f>
        <v>5000000</v>
      </c>
    </row>
    <row r="18" spans="1:13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5893.15</v>
      </c>
      <c r="J18" s="27"/>
      <c r="K18" s="27">
        <v>5000000</v>
      </c>
      <c r="L18" s="27"/>
      <c r="M18" s="28">
        <f t="shared" si="1"/>
        <v>5000000</v>
      </c>
    </row>
    <row r="19" spans="1:13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5983.56</v>
      </c>
      <c r="J19" s="27"/>
      <c r="K19" s="27">
        <v>5000000</v>
      </c>
      <c r="L19" s="27"/>
      <c r="M19" s="28">
        <f t="shared" si="1"/>
        <v>5000000</v>
      </c>
    </row>
    <row r="20" spans="1:13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5979.45</v>
      </c>
      <c r="J20" s="27"/>
      <c r="K20" s="27">
        <v>5000000</v>
      </c>
      <c r="L20" s="27"/>
      <c r="M20" s="28">
        <f t="shared" si="1"/>
        <v>5000000</v>
      </c>
    </row>
    <row r="21" spans="1:13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5958.9</v>
      </c>
      <c r="J21" s="27"/>
      <c r="K21" s="27">
        <v>5000000</v>
      </c>
      <c r="L21" s="27"/>
      <c r="M21" s="28">
        <f t="shared" si="1"/>
        <v>5000000</v>
      </c>
    </row>
    <row r="22" spans="1:13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6246.58</v>
      </c>
      <c r="J22" s="27"/>
      <c r="K22" s="27">
        <v>5000000</v>
      </c>
      <c r="L22" s="27"/>
      <c r="M22" s="28">
        <f t="shared" si="1"/>
        <v>5000000</v>
      </c>
    </row>
    <row r="23" spans="1:13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6082.19</v>
      </c>
      <c r="J23" s="27"/>
      <c r="K23" s="27">
        <v>5000000</v>
      </c>
      <c r="L23" s="27"/>
      <c r="M23" s="28">
        <f t="shared" si="1"/>
        <v>5000000</v>
      </c>
    </row>
    <row r="24" spans="1:13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6102.74</v>
      </c>
      <c r="J24" s="27"/>
      <c r="K24" s="27">
        <v>5000000</v>
      </c>
      <c r="L24" s="27"/>
      <c r="M24" s="28">
        <f t="shared" si="1"/>
        <v>5000000</v>
      </c>
    </row>
    <row r="25" spans="1:13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6369.86</v>
      </c>
      <c r="J25" s="27"/>
      <c r="K25" s="27">
        <v>5000000</v>
      </c>
      <c r="L25" s="27"/>
      <c r="M25" s="28">
        <f t="shared" si="1"/>
        <v>5000000</v>
      </c>
    </row>
    <row r="26" spans="1:13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6246.58</v>
      </c>
      <c r="J26" s="27"/>
      <c r="K26" s="27">
        <v>5000000</v>
      </c>
      <c r="L26" s="27"/>
      <c r="M26" s="28">
        <f t="shared" si="1"/>
        <v>5000000</v>
      </c>
    </row>
    <row r="27" spans="1:13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7"/>
      <c r="K27" s="26"/>
      <c r="L27" s="27"/>
      <c r="M27" s="28"/>
    </row>
    <row r="28" spans="1:13" x14ac:dyDescent="0.25">
      <c r="A28" s="33" t="s">
        <v>20</v>
      </c>
      <c r="B28" s="34" t="s">
        <v>17</v>
      </c>
      <c r="C28" s="34"/>
      <c r="D28" s="34"/>
      <c r="E28" s="34"/>
      <c r="F28" s="87"/>
      <c r="G28" s="88"/>
      <c r="H28" s="89" t="s">
        <v>17</v>
      </c>
      <c r="I28" s="90">
        <f t="shared" ref="I28:M28" si="2">SUM(I5:I27)</f>
        <v>325660.96000000002</v>
      </c>
      <c r="J28" s="35">
        <f t="shared" si="2"/>
        <v>45000000</v>
      </c>
      <c r="K28" s="36">
        <f t="shared" si="2"/>
        <v>50000000</v>
      </c>
      <c r="L28" s="35">
        <f t="shared" si="2"/>
        <v>20000000</v>
      </c>
      <c r="M28" s="35">
        <f t="shared" si="2"/>
        <v>75000000</v>
      </c>
    </row>
    <row r="29" spans="1:13" ht="15.75" thickBot="1" x14ac:dyDescent="0.3">
      <c r="A29" s="42"/>
      <c r="B29" s="43"/>
      <c r="C29" s="43"/>
      <c r="D29" s="43"/>
      <c r="E29" s="43"/>
      <c r="F29" s="44"/>
      <c r="G29" s="43"/>
      <c r="H29" s="45"/>
      <c r="I29" s="46"/>
      <c r="J29" s="47"/>
      <c r="K29" s="47"/>
      <c r="L29" s="47"/>
      <c r="M29" s="48"/>
    </row>
    <row r="30" spans="1:13" ht="15.75" thickBot="1" x14ac:dyDescent="0.3">
      <c r="A30" s="49" t="s">
        <v>21</v>
      </c>
      <c r="B30" s="50"/>
      <c r="C30" s="50"/>
      <c r="D30" s="50"/>
      <c r="E30" s="50"/>
      <c r="F30" s="51"/>
      <c r="G30" s="50" t="s">
        <v>17</v>
      </c>
      <c r="H30" s="52" t="s">
        <v>17</v>
      </c>
      <c r="I30" s="53">
        <f>I28</f>
        <v>325660.96000000002</v>
      </c>
      <c r="J30" s="54">
        <f>J28</f>
        <v>45000000</v>
      </c>
      <c r="K30" s="91">
        <f>K28</f>
        <v>50000000</v>
      </c>
      <c r="L30" s="91">
        <f>L28</f>
        <v>20000000</v>
      </c>
      <c r="M30" s="55">
        <f>M28</f>
        <v>75000000</v>
      </c>
    </row>
    <row r="31" spans="1:13" x14ac:dyDescent="0.25">
      <c r="A31" s="40"/>
      <c r="B31" s="38"/>
      <c r="C31" s="38"/>
      <c r="D31" s="38"/>
      <c r="E31" s="38"/>
      <c r="F31" s="39"/>
      <c r="G31" s="38"/>
      <c r="H31" s="40"/>
      <c r="J31" s="41"/>
      <c r="M31" s="41"/>
    </row>
    <row r="32" spans="1:13" x14ac:dyDescent="0.25">
      <c r="A32" s="40"/>
      <c r="B32" s="38"/>
      <c r="C32" s="38"/>
      <c r="D32" s="38"/>
      <c r="E32" s="38"/>
      <c r="F32" s="39"/>
      <c r="G32" s="38"/>
      <c r="H32" s="40"/>
      <c r="K32" s="37" t="s">
        <v>50</v>
      </c>
      <c r="L32" s="37" t="s">
        <v>51</v>
      </c>
      <c r="M32" s="41"/>
    </row>
    <row r="33" spans="2:13" x14ac:dyDescent="0.25">
      <c r="I33" s="41"/>
      <c r="J33" s="7" t="s">
        <v>38</v>
      </c>
      <c r="K33" s="92" t="s">
        <v>52</v>
      </c>
      <c r="L33" s="38">
        <v>40101015820</v>
      </c>
      <c r="M33" s="56">
        <v>45000000</v>
      </c>
    </row>
    <row r="34" spans="2:13" x14ac:dyDescent="0.25">
      <c r="B34" s="57"/>
      <c r="C34" s="57"/>
      <c r="G34" s="57"/>
      <c r="H34" s="57"/>
      <c r="I34" s="58"/>
      <c r="J34" s="58"/>
      <c r="K34" s="92" t="s">
        <v>53</v>
      </c>
      <c r="L34" s="92" t="s">
        <v>54</v>
      </c>
      <c r="M34" s="56">
        <v>50000000</v>
      </c>
    </row>
    <row r="35" spans="2:13" x14ac:dyDescent="0.25">
      <c r="I35" s="59"/>
      <c r="J35" s="59"/>
      <c r="K35" s="92" t="s">
        <v>55</v>
      </c>
      <c r="L35" s="92" t="s">
        <v>56</v>
      </c>
      <c r="M35" s="56">
        <v>-20000000</v>
      </c>
    </row>
    <row r="36" spans="2:13" ht="15.75" thickBot="1" x14ac:dyDescent="0.3">
      <c r="I36" s="60"/>
      <c r="J36" s="60"/>
      <c r="L36" s="61" t="s">
        <v>72</v>
      </c>
      <c r="M36" s="62">
        <f>SUM(M33:M35)</f>
        <v>75000000</v>
      </c>
    </row>
    <row r="37" spans="2:13" ht="15.75" thickTop="1" x14ac:dyDescent="0.25">
      <c r="I37" s="60"/>
      <c r="J37" s="60"/>
      <c r="M37" s="63"/>
    </row>
    <row r="38" spans="2:13" x14ac:dyDescent="0.25">
      <c r="I38" s="60"/>
      <c r="J38" s="116"/>
      <c r="K38" s="63"/>
      <c r="L38" s="63"/>
      <c r="M38" s="63"/>
    </row>
    <row r="39" spans="2:13" x14ac:dyDescent="0.25">
      <c r="I39" s="60"/>
      <c r="J39" s="116"/>
      <c r="K39" s="93"/>
      <c r="L39" s="93"/>
      <c r="M39" s="93"/>
    </row>
    <row r="40" spans="2:13" x14ac:dyDescent="0.25">
      <c r="I40" s="60"/>
      <c r="J40" s="60"/>
      <c r="L40" s="7"/>
      <c r="M40" s="63"/>
    </row>
    <row r="41" spans="2:13" x14ac:dyDescent="0.25">
      <c r="I41" s="60"/>
      <c r="J41" s="60"/>
      <c r="K41" s="7"/>
      <c r="L41" s="7"/>
      <c r="M41" s="7"/>
    </row>
    <row r="42" spans="2:13" x14ac:dyDescent="0.25">
      <c r="K42" s="7"/>
      <c r="L42" s="7"/>
      <c r="M42" s="7"/>
    </row>
    <row r="43" spans="2:13" x14ac:dyDescent="0.25">
      <c r="K43" s="7"/>
      <c r="L43" s="7"/>
      <c r="M43" s="7"/>
    </row>
    <row r="44" spans="2:13" ht="15.75" thickBot="1" x14ac:dyDescent="0.3">
      <c r="B44" s="38"/>
      <c r="C44" s="38"/>
      <c r="D44" s="38"/>
      <c r="E44" s="38"/>
      <c r="F44" s="39"/>
      <c r="G44" s="38"/>
      <c r="H44" s="40"/>
      <c r="K44" s="7"/>
      <c r="L44" s="7"/>
      <c r="M44" s="7"/>
    </row>
    <row r="45" spans="2:13" x14ac:dyDescent="0.25">
      <c r="B45" s="64"/>
      <c r="C45" s="65"/>
      <c r="D45" s="66"/>
      <c r="E45" s="66"/>
      <c r="F45" s="67"/>
      <c r="G45" s="39"/>
      <c r="H45" s="38"/>
      <c r="K45" s="7"/>
      <c r="L45" s="7"/>
      <c r="M45" s="7"/>
    </row>
    <row r="46" spans="2:13" x14ac:dyDescent="0.25">
      <c r="B46" s="68" t="s">
        <v>22</v>
      </c>
      <c r="C46" s="69"/>
      <c r="D46" s="70"/>
      <c r="E46" s="70"/>
      <c r="F46" s="67"/>
      <c r="G46" s="39"/>
      <c r="H46" s="38"/>
      <c r="K46" s="7"/>
      <c r="L46" s="7"/>
      <c r="M46" s="41"/>
    </row>
    <row r="47" spans="2:13" x14ac:dyDescent="0.25">
      <c r="B47" s="71"/>
      <c r="C47" s="72"/>
      <c r="D47" s="38"/>
      <c r="E47" s="38"/>
      <c r="F47" s="67"/>
      <c r="G47" s="39"/>
      <c r="H47" s="38"/>
      <c r="K47" s="7"/>
      <c r="L47" s="7"/>
      <c r="M47" s="7"/>
    </row>
    <row r="48" spans="2:13" x14ac:dyDescent="0.25">
      <c r="B48" s="71" t="s">
        <v>23</v>
      </c>
      <c r="C48" s="72"/>
      <c r="D48" s="38"/>
      <c r="E48" s="73">
        <v>20000000</v>
      </c>
      <c r="F48" s="74"/>
      <c r="G48" s="39"/>
      <c r="H48" s="38"/>
      <c r="K48" s="7"/>
      <c r="L48" s="7"/>
      <c r="M48" s="41"/>
    </row>
    <row r="49" spans="2:13" x14ac:dyDescent="0.25">
      <c r="B49" s="71" t="s">
        <v>24</v>
      </c>
      <c r="C49" s="72"/>
      <c r="D49" s="38"/>
      <c r="E49" s="73">
        <v>0</v>
      </c>
      <c r="F49" s="74"/>
      <c r="G49" s="39"/>
      <c r="H49" s="38"/>
      <c r="K49" s="7"/>
      <c r="L49" s="7"/>
      <c r="M49" s="41"/>
    </row>
    <row r="50" spans="2:13" x14ac:dyDescent="0.25">
      <c r="B50" s="71" t="s">
        <v>25</v>
      </c>
      <c r="C50" s="72"/>
      <c r="D50" s="38"/>
      <c r="E50" s="73">
        <v>0</v>
      </c>
      <c r="F50" s="74"/>
      <c r="G50" s="39"/>
      <c r="H50" s="38"/>
      <c r="K50" s="7"/>
      <c r="L50" s="7"/>
      <c r="M50" s="41"/>
    </row>
    <row r="51" spans="2:13" x14ac:dyDescent="0.25">
      <c r="B51" s="71" t="s">
        <v>26</v>
      </c>
      <c r="C51" s="72"/>
      <c r="D51" s="38"/>
      <c r="E51" s="73">
        <v>0</v>
      </c>
      <c r="F51" s="74"/>
      <c r="G51" s="39"/>
      <c r="H51" s="38"/>
      <c r="K51" s="7"/>
      <c r="L51" s="7"/>
      <c r="M51" s="7"/>
    </row>
    <row r="52" spans="2:13" x14ac:dyDescent="0.25">
      <c r="B52" s="71" t="s">
        <v>27</v>
      </c>
      <c r="C52" s="72"/>
      <c r="D52" s="38"/>
      <c r="E52" s="73">
        <v>45407000</v>
      </c>
      <c r="F52" s="74"/>
      <c r="G52" s="39"/>
      <c r="H52" s="38"/>
      <c r="K52" s="7"/>
      <c r="L52" s="7"/>
      <c r="M52" s="7"/>
    </row>
    <row r="53" spans="2:13" x14ac:dyDescent="0.25">
      <c r="B53" s="71" t="s">
        <v>47</v>
      </c>
      <c r="C53" s="72"/>
      <c r="D53" s="38"/>
      <c r="E53" s="73">
        <v>0</v>
      </c>
      <c r="F53" s="74"/>
      <c r="G53" s="39"/>
      <c r="H53" s="38"/>
      <c r="K53" s="7"/>
      <c r="L53" s="7"/>
      <c r="M53" s="7"/>
    </row>
    <row r="54" spans="2:13" x14ac:dyDescent="0.25">
      <c r="B54" s="71" t="s">
        <v>28</v>
      </c>
      <c r="C54" s="72"/>
      <c r="D54" s="38"/>
      <c r="E54" s="73">
        <v>12500000</v>
      </c>
      <c r="F54" s="74"/>
      <c r="G54" s="39"/>
      <c r="H54" s="38"/>
      <c r="K54" s="7"/>
      <c r="L54" s="7"/>
      <c r="M54" s="41"/>
    </row>
    <row r="55" spans="2:13" x14ac:dyDescent="0.25">
      <c r="B55" s="71" t="s">
        <v>37</v>
      </c>
      <c r="C55" s="72"/>
      <c r="D55" s="38"/>
      <c r="E55" s="73">
        <v>1000932.39</v>
      </c>
      <c r="F55" s="74"/>
      <c r="G55" s="39"/>
      <c r="H55" s="38"/>
      <c r="K55" s="7"/>
      <c r="L55" s="7"/>
      <c r="M55" s="7"/>
    </row>
    <row r="56" spans="2:13" x14ac:dyDescent="0.25">
      <c r="B56" s="71" t="s">
        <v>29</v>
      </c>
      <c r="C56" s="72"/>
      <c r="D56" s="38"/>
      <c r="E56" s="73">
        <v>0</v>
      </c>
      <c r="F56" s="74"/>
      <c r="G56" s="39"/>
      <c r="H56" s="38"/>
      <c r="K56" s="7"/>
      <c r="L56" s="7"/>
      <c r="M56" s="41"/>
    </row>
    <row r="57" spans="2:13" x14ac:dyDescent="0.25">
      <c r="B57" s="71" t="s">
        <v>30</v>
      </c>
      <c r="C57" s="72"/>
      <c r="D57" s="38"/>
      <c r="E57" s="73">
        <v>0</v>
      </c>
      <c r="F57" s="74"/>
      <c r="G57" s="39"/>
      <c r="H57" s="38"/>
      <c r="K57" s="7"/>
      <c r="L57" s="7"/>
      <c r="M57" s="41"/>
    </row>
    <row r="58" spans="2:13" ht="15.75" thickBot="1" x14ac:dyDescent="0.3">
      <c r="B58" s="71" t="s">
        <v>44</v>
      </c>
      <c r="C58" s="72"/>
      <c r="D58" s="38"/>
      <c r="E58" s="75">
        <v>0</v>
      </c>
      <c r="F58" s="74"/>
      <c r="G58" s="39"/>
      <c r="H58" s="38"/>
      <c r="K58" s="7"/>
      <c r="L58" s="7"/>
      <c r="M58" s="41"/>
    </row>
    <row r="59" spans="2:13" x14ac:dyDescent="0.25">
      <c r="B59" s="71"/>
      <c r="C59" s="72"/>
      <c r="D59" s="38"/>
      <c r="E59" s="73"/>
      <c r="F59" s="74"/>
      <c r="G59" s="39"/>
      <c r="H59" s="38"/>
      <c r="K59" s="7"/>
      <c r="L59" s="7"/>
      <c r="M59" s="41"/>
    </row>
    <row r="60" spans="2:13" ht="15.75" thickBot="1" x14ac:dyDescent="0.3">
      <c r="B60" s="71"/>
      <c r="C60" s="72"/>
      <c r="D60" s="38"/>
      <c r="E60" s="75">
        <f>SUM(E48:E58)</f>
        <v>78907932.390000001</v>
      </c>
      <c r="F60" s="74"/>
      <c r="G60" s="39"/>
      <c r="H60" s="38"/>
      <c r="K60" s="7"/>
      <c r="L60" s="7"/>
      <c r="M60" s="7"/>
    </row>
    <row r="61" spans="2:13" x14ac:dyDescent="0.25">
      <c r="B61" s="71"/>
      <c r="C61" s="72"/>
      <c r="D61" s="38"/>
      <c r="E61" s="73"/>
      <c r="F61" s="74"/>
      <c r="G61" s="39"/>
      <c r="H61" s="38"/>
      <c r="K61" s="7"/>
      <c r="L61" s="7"/>
      <c r="M61" s="7"/>
    </row>
    <row r="62" spans="2:13" x14ac:dyDescent="0.25">
      <c r="B62" s="76" t="s">
        <v>31</v>
      </c>
      <c r="C62" s="77"/>
      <c r="D62" s="78"/>
      <c r="E62" s="73"/>
      <c r="F62" s="74"/>
      <c r="G62" s="39"/>
      <c r="H62" s="38"/>
      <c r="K62" s="7"/>
      <c r="L62" s="7"/>
      <c r="M62" s="7"/>
    </row>
    <row r="63" spans="2:13" x14ac:dyDescent="0.25">
      <c r="B63" s="71" t="s">
        <v>32</v>
      </c>
      <c r="C63" s="72"/>
      <c r="D63" s="38"/>
      <c r="E63" s="73">
        <v>0</v>
      </c>
      <c r="F63" s="74"/>
      <c r="G63" s="39"/>
      <c r="H63" s="38"/>
      <c r="K63" s="7"/>
      <c r="L63" s="7"/>
      <c r="M63" s="41"/>
    </row>
    <row r="64" spans="2:13" x14ac:dyDescent="0.25">
      <c r="B64" s="71" t="s">
        <v>33</v>
      </c>
      <c r="C64" s="72"/>
      <c r="D64" s="38"/>
      <c r="E64" s="73">
        <v>0</v>
      </c>
      <c r="F64" s="74"/>
      <c r="G64" s="39"/>
      <c r="H64" s="38"/>
      <c r="K64" s="7"/>
      <c r="L64" s="7"/>
      <c r="M64" s="7"/>
    </row>
    <row r="65" spans="2:13" x14ac:dyDescent="0.25">
      <c r="B65" s="71" t="s">
        <v>34</v>
      </c>
      <c r="C65" s="72"/>
      <c r="D65" s="38"/>
      <c r="E65" s="73">
        <v>2062645.29</v>
      </c>
      <c r="F65" s="74"/>
      <c r="G65" s="39"/>
      <c r="H65" s="38"/>
      <c r="K65" s="7"/>
      <c r="L65" s="7"/>
      <c r="M65" s="41"/>
    </row>
    <row r="66" spans="2:13" x14ac:dyDescent="0.25">
      <c r="B66" s="71" t="s">
        <v>35</v>
      </c>
      <c r="C66" s="72"/>
      <c r="D66" s="38"/>
      <c r="E66" s="73">
        <v>0</v>
      </c>
      <c r="F66" s="74"/>
      <c r="G66" s="39"/>
      <c r="H66" s="38"/>
      <c r="K66" s="7"/>
      <c r="L66" s="7"/>
      <c r="M66" s="41"/>
    </row>
    <row r="67" spans="2:13" x14ac:dyDescent="0.25">
      <c r="B67" s="71" t="s">
        <v>43</v>
      </c>
      <c r="C67" s="72"/>
      <c r="D67" s="38"/>
      <c r="E67" s="73">
        <v>0</v>
      </c>
      <c r="F67" s="74"/>
      <c r="G67" s="39"/>
      <c r="H67" s="38"/>
      <c r="K67" s="7"/>
      <c r="L67" s="7"/>
      <c r="M67" s="41"/>
    </row>
    <row r="68" spans="2:13" x14ac:dyDescent="0.25">
      <c r="B68" s="71" t="s">
        <v>30</v>
      </c>
      <c r="C68" s="72"/>
      <c r="D68" s="38"/>
      <c r="E68" s="73">
        <v>26845287.100000001</v>
      </c>
      <c r="F68" s="74"/>
      <c r="G68" s="39"/>
      <c r="H68" s="38"/>
      <c r="K68" s="7"/>
      <c r="L68" s="7"/>
      <c r="M68" s="7"/>
    </row>
    <row r="69" spans="2:13" ht="15.75" thickBot="1" x14ac:dyDescent="0.3">
      <c r="B69" s="74"/>
      <c r="F69" s="74"/>
      <c r="G69" s="39"/>
      <c r="H69" s="38"/>
      <c r="K69" s="7"/>
      <c r="L69" s="7"/>
      <c r="M69" s="7"/>
    </row>
    <row r="70" spans="2:13" ht="15.75" thickBot="1" x14ac:dyDescent="0.3">
      <c r="B70" s="76" t="s">
        <v>36</v>
      </c>
      <c r="C70" s="77"/>
      <c r="D70" s="78"/>
      <c r="E70" s="79">
        <f>E60-E65-E66-E67-E63-E64-E68</f>
        <v>49999999.999999993</v>
      </c>
      <c r="F70" s="74"/>
      <c r="G70" s="39"/>
      <c r="H70" s="38"/>
      <c r="K70" s="7"/>
      <c r="L70" s="7"/>
      <c r="M70" s="7"/>
    </row>
    <row r="71" spans="2:13" ht="16.5" thickTop="1" thickBot="1" x14ac:dyDescent="0.3">
      <c r="B71" s="76"/>
      <c r="C71" s="77"/>
      <c r="D71" s="38"/>
      <c r="E71" s="38"/>
      <c r="F71" s="80"/>
      <c r="G71" s="38"/>
      <c r="H71" s="40"/>
      <c r="K71" s="7"/>
      <c r="L71" s="7"/>
      <c r="M71" s="41"/>
    </row>
    <row r="72" spans="2:13" x14ac:dyDescent="0.25">
      <c r="B72" s="81"/>
      <c r="C72" s="81"/>
      <c r="D72" s="66"/>
      <c r="E72" s="66"/>
      <c r="F72" s="82"/>
      <c r="G72" s="38"/>
      <c r="H72" s="40"/>
      <c r="K72" s="7"/>
      <c r="L72" s="7"/>
      <c r="M72" s="7"/>
    </row>
    <row r="73" spans="2:13" x14ac:dyDescent="0.25">
      <c r="B73" s="77"/>
      <c r="C73" s="77"/>
      <c r="D73" s="78"/>
      <c r="E73" s="78"/>
      <c r="F73" s="82"/>
      <c r="G73" s="38"/>
      <c r="H73" s="40"/>
    </row>
    <row r="74" spans="2:13" x14ac:dyDescent="0.25">
      <c r="B74" s="38"/>
      <c r="C74" s="38"/>
      <c r="D74" s="38"/>
      <c r="E74" s="38"/>
      <c r="F74" s="39"/>
      <c r="G74" s="38"/>
      <c r="H74" s="40"/>
      <c r="K74" s="7"/>
      <c r="L74" s="7"/>
      <c r="M74" s="7"/>
    </row>
  </sheetData>
  <mergeCells count="1">
    <mergeCell ref="A4:H4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115"/>
  <sheetViews>
    <sheetView zoomScale="75" zoomScaleNormal="75" zoomScaleSheetLayoutView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hidden="1" customWidth="1"/>
    <col min="19" max="19" width="22.7109375" style="38" hidden="1" customWidth="1"/>
    <col min="20" max="21" width="20.5703125" style="41" hidden="1" customWidth="1"/>
    <col min="22" max="22" width="22.7109375" style="38" hidden="1" customWidth="1"/>
    <col min="23" max="24" width="20.5703125" style="41" hidden="1" customWidth="1"/>
    <col min="25" max="25" width="22.7109375" style="38" hidden="1" customWidth="1"/>
    <col min="26" max="27" width="20.5703125" style="41" hidden="1" customWidth="1"/>
    <col min="28" max="28" width="22.7109375" style="38" hidden="1" customWidth="1"/>
    <col min="29" max="30" width="20.5703125" style="41" hidden="1" customWidth="1"/>
    <col min="31" max="31" width="22.7109375" style="38" hidden="1" customWidth="1"/>
    <col min="32" max="33" width="20.5703125" style="41" hidden="1" customWidth="1"/>
    <col min="34" max="34" width="22.7109375" style="38" hidden="1" customWidth="1"/>
    <col min="35" max="36" width="20.5703125" style="41" hidden="1" customWidth="1"/>
    <col min="37" max="37" width="22.7109375" style="38" hidden="1" customWidth="1"/>
    <col min="38" max="39" width="20.5703125" style="41" customWidth="1"/>
    <col min="40" max="40" width="22.7109375" style="38" customWidth="1"/>
    <col min="41" max="16384" width="9.140625" style="7"/>
  </cols>
  <sheetData>
    <row r="1" spans="1:40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  <c r="T1" s="5" t="s">
        <v>8</v>
      </c>
      <c r="U1" s="5" t="s">
        <v>41</v>
      </c>
      <c r="V1" s="6" t="s">
        <v>9</v>
      </c>
      <c r="W1" s="5" t="s">
        <v>8</v>
      </c>
      <c r="X1" s="5" t="s">
        <v>41</v>
      </c>
      <c r="Y1" s="6" t="s">
        <v>9</v>
      </c>
      <c r="Z1" s="5" t="s">
        <v>8</v>
      </c>
      <c r="AA1" s="5" t="s">
        <v>41</v>
      </c>
      <c r="AB1" s="6" t="s">
        <v>9</v>
      </c>
      <c r="AC1" s="5" t="s">
        <v>8</v>
      </c>
      <c r="AD1" s="5" t="s">
        <v>41</v>
      </c>
      <c r="AE1" s="6" t="s">
        <v>9</v>
      </c>
      <c r="AF1" s="5" t="s">
        <v>8</v>
      </c>
      <c r="AG1" s="5" t="s">
        <v>41</v>
      </c>
      <c r="AH1" s="6" t="s">
        <v>9</v>
      </c>
      <c r="AI1" s="5" t="s">
        <v>8</v>
      </c>
      <c r="AJ1" s="5" t="s">
        <v>41</v>
      </c>
      <c r="AK1" s="6" t="s">
        <v>9</v>
      </c>
      <c r="AL1" s="5" t="s">
        <v>8</v>
      </c>
      <c r="AM1" s="5" t="s">
        <v>41</v>
      </c>
      <c r="AN1" s="6" t="s">
        <v>9</v>
      </c>
    </row>
    <row r="2" spans="1:40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  <c r="T2" s="12" t="s">
        <v>42</v>
      </c>
      <c r="U2" s="12" t="s">
        <v>15</v>
      </c>
      <c r="V2" s="13" t="s">
        <v>110</v>
      </c>
      <c r="W2" s="12" t="s">
        <v>42</v>
      </c>
      <c r="X2" s="12" t="s">
        <v>15</v>
      </c>
      <c r="Y2" s="13" t="s">
        <v>112</v>
      </c>
      <c r="Z2" s="12" t="s">
        <v>42</v>
      </c>
      <c r="AA2" s="12" t="s">
        <v>15</v>
      </c>
      <c r="AB2" s="13" t="s">
        <v>117</v>
      </c>
      <c r="AC2" s="12" t="s">
        <v>42</v>
      </c>
      <c r="AD2" s="12" t="s">
        <v>15</v>
      </c>
      <c r="AE2" s="13" t="s">
        <v>119</v>
      </c>
      <c r="AF2" s="12" t="s">
        <v>42</v>
      </c>
      <c r="AG2" s="12" t="s">
        <v>15</v>
      </c>
      <c r="AH2" s="13" t="s">
        <v>124</v>
      </c>
      <c r="AI2" s="12" t="s">
        <v>42</v>
      </c>
      <c r="AJ2" s="12" t="s">
        <v>15</v>
      </c>
      <c r="AK2" s="13" t="s">
        <v>128</v>
      </c>
      <c r="AL2" s="12" t="s">
        <v>42</v>
      </c>
      <c r="AM2" s="12" t="s">
        <v>15</v>
      </c>
      <c r="AN2" s="13" t="s">
        <v>133</v>
      </c>
    </row>
    <row r="3" spans="1:40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</row>
    <row r="4" spans="1:40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</row>
    <row r="5" spans="1:40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</row>
    <row r="6" spans="1:40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  <c r="T6" s="27"/>
      <c r="U6" s="27"/>
      <c r="V6" s="28">
        <f>S6+T6-U6</f>
        <v>0</v>
      </c>
      <c r="W6" s="27"/>
      <c r="X6" s="27"/>
      <c r="Y6" s="28">
        <f>V6+W6-X6</f>
        <v>0</v>
      </c>
      <c r="Z6" s="27"/>
      <c r="AA6" s="27"/>
      <c r="AB6" s="28">
        <f>Y6+Z6-AA6</f>
        <v>0</v>
      </c>
      <c r="AC6" s="27"/>
      <c r="AD6" s="27"/>
      <c r="AE6" s="28">
        <f>AB6+AC6-AD6</f>
        <v>0</v>
      </c>
      <c r="AF6" s="27"/>
      <c r="AG6" s="27"/>
      <c r="AH6" s="28">
        <f>AE6+AF6-AG6</f>
        <v>0</v>
      </c>
      <c r="AI6" s="27"/>
      <c r="AJ6" s="27"/>
      <c r="AK6" s="28">
        <f>AH6+AI6-AJ6</f>
        <v>0</v>
      </c>
      <c r="AL6" s="27"/>
      <c r="AM6" s="27"/>
      <c r="AN6" s="28">
        <f>AK6+AL6-AM6</f>
        <v>0</v>
      </c>
    </row>
    <row r="7" spans="1:40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  <c r="T7" s="27"/>
      <c r="U7" s="27"/>
      <c r="V7" s="28">
        <f t="shared" ref="V7:V8" si="2">S7+T7-U7</f>
        <v>0</v>
      </c>
      <c r="W7" s="27"/>
      <c r="X7" s="27"/>
      <c r="Y7" s="28">
        <f t="shared" ref="Y7:Y8" si="3">V7+W7-X7</f>
        <v>0</v>
      </c>
      <c r="Z7" s="27"/>
      <c r="AA7" s="27"/>
      <c r="AB7" s="28">
        <f t="shared" ref="AB7:AB8" si="4">Y7+Z7-AA7</f>
        <v>0</v>
      </c>
      <c r="AC7" s="27"/>
      <c r="AD7" s="27"/>
      <c r="AE7" s="28">
        <f t="shared" ref="AE7:AE8" si="5">AB7+AC7-AD7</f>
        <v>0</v>
      </c>
      <c r="AF7" s="27"/>
      <c r="AG7" s="27"/>
      <c r="AH7" s="28">
        <f t="shared" ref="AH7:AH8" si="6">AE7+AF7-AG7</f>
        <v>0</v>
      </c>
      <c r="AI7" s="27"/>
      <c r="AJ7" s="27"/>
      <c r="AK7" s="28">
        <f t="shared" ref="AK7:AK8" si="7">AH7+AI7-AJ7</f>
        <v>0</v>
      </c>
      <c r="AL7" s="27"/>
      <c r="AM7" s="27"/>
      <c r="AN7" s="28">
        <f t="shared" ref="AN7:AN8" si="8">AK7+AL7-AM7</f>
        <v>0</v>
      </c>
    </row>
    <row r="8" spans="1:40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  <c r="T8" s="27"/>
      <c r="U8" s="27"/>
      <c r="V8" s="28">
        <f t="shared" si="2"/>
        <v>0</v>
      </c>
      <c r="W8" s="27"/>
      <c r="X8" s="27"/>
      <c r="Y8" s="28">
        <f t="shared" si="3"/>
        <v>0</v>
      </c>
      <c r="Z8" s="27"/>
      <c r="AA8" s="27"/>
      <c r="AB8" s="28">
        <f t="shared" si="4"/>
        <v>0</v>
      </c>
      <c r="AC8" s="27"/>
      <c r="AD8" s="27"/>
      <c r="AE8" s="28">
        <f t="shared" si="5"/>
        <v>0</v>
      </c>
      <c r="AF8" s="27"/>
      <c r="AG8" s="27"/>
      <c r="AH8" s="28">
        <f t="shared" si="6"/>
        <v>0</v>
      </c>
      <c r="AI8" s="27"/>
      <c r="AJ8" s="27"/>
      <c r="AK8" s="28">
        <f t="shared" si="7"/>
        <v>0</v>
      </c>
      <c r="AL8" s="27"/>
      <c r="AM8" s="27"/>
      <c r="AN8" s="28">
        <f t="shared" si="8"/>
        <v>0</v>
      </c>
    </row>
    <row r="9" spans="1:40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  <c r="AF9" s="26"/>
      <c r="AG9" s="27"/>
      <c r="AH9" s="28"/>
      <c r="AI9" s="26"/>
      <c r="AJ9" s="27"/>
      <c r="AK9" s="28"/>
      <c r="AL9" s="26"/>
      <c r="AM9" s="27"/>
      <c r="AN9" s="28"/>
    </row>
    <row r="10" spans="1:40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9">J10+K10-L10</f>
        <v>0</v>
      </c>
      <c r="N10" s="27"/>
      <c r="O10" s="27"/>
      <c r="P10" s="28">
        <f t="shared" ref="P10:P15" si="10">M10+N10-O10</f>
        <v>0</v>
      </c>
      <c r="Q10" s="27"/>
      <c r="R10" s="27"/>
      <c r="S10" s="28">
        <f t="shared" ref="S10:S15" si="11">P10+Q10-R10</f>
        <v>0</v>
      </c>
      <c r="T10" s="27"/>
      <c r="U10" s="27"/>
      <c r="V10" s="28">
        <f t="shared" ref="V10:V15" si="12">S10+T10-U10</f>
        <v>0</v>
      </c>
      <c r="W10" s="27"/>
      <c r="X10" s="27"/>
      <c r="Y10" s="28">
        <f t="shared" ref="Y10:Y15" si="13">V10+W10-X10</f>
        <v>0</v>
      </c>
      <c r="Z10" s="27"/>
      <c r="AA10" s="27"/>
      <c r="AB10" s="28">
        <f t="shared" ref="AB10:AB15" si="14">Y10+Z10-AA10</f>
        <v>0</v>
      </c>
      <c r="AC10" s="27"/>
      <c r="AD10" s="27"/>
      <c r="AE10" s="28">
        <f t="shared" ref="AE10:AE15" si="15">AB10+AC10-AD10</f>
        <v>0</v>
      </c>
      <c r="AF10" s="27"/>
      <c r="AG10" s="27"/>
      <c r="AH10" s="28">
        <f t="shared" ref="AH10:AH15" si="16">AE10+AF10-AG10</f>
        <v>0</v>
      </c>
      <c r="AI10" s="27"/>
      <c r="AJ10" s="27"/>
      <c r="AK10" s="28">
        <f t="shared" ref="AK10:AK15" si="17">AH10+AI10-AJ10</f>
        <v>0</v>
      </c>
      <c r="AL10" s="27"/>
      <c r="AM10" s="27"/>
      <c r="AN10" s="28">
        <f t="shared" ref="AN10:AN15" si="18">AK10+AL10-AM10</f>
        <v>0</v>
      </c>
    </row>
    <row r="11" spans="1:40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9"/>
        <v>0</v>
      </c>
      <c r="N11" s="27"/>
      <c r="O11" s="27"/>
      <c r="P11" s="28">
        <f t="shared" si="10"/>
        <v>0</v>
      </c>
      <c r="Q11" s="27"/>
      <c r="R11" s="27"/>
      <c r="S11" s="28">
        <f t="shared" si="11"/>
        <v>0</v>
      </c>
      <c r="T11" s="27"/>
      <c r="U11" s="27"/>
      <c r="V11" s="28">
        <f t="shared" si="12"/>
        <v>0</v>
      </c>
      <c r="W11" s="27"/>
      <c r="X11" s="27"/>
      <c r="Y11" s="28">
        <f t="shared" si="13"/>
        <v>0</v>
      </c>
      <c r="Z11" s="27"/>
      <c r="AA11" s="27"/>
      <c r="AB11" s="28">
        <f t="shared" si="14"/>
        <v>0</v>
      </c>
      <c r="AC11" s="27"/>
      <c r="AD11" s="27"/>
      <c r="AE11" s="28">
        <f t="shared" si="15"/>
        <v>0</v>
      </c>
      <c r="AF11" s="27"/>
      <c r="AG11" s="27"/>
      <c r="AH11" s="28">
        <f t="shared" si="16"/>
        <v>0</v>
      </c>
      <c r="AI11" s="27"/>
      <c r="AJ11" s="27"/>
      <c r="AK11" s="28">
        <f t="shared" si="17"/>
        <v>0</v>
      </c>
      <c r="AL11" s="27"/>
      <c r="AM11" s="27"/>
      <c r="AN11" s="28">
        <f t="shared" si="18"/>
        <v>0</v>
      </c>
    </row>
    <row r="12" spans="1:40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9"/>
        <v>5000000</v>
      </c>
      <c r="N12" s="27"/>
      <c r="O12" s="27">
        <v>5000000</v>
      </c>
      <c r="P12" s="28">
        <f t="shared" si="10"/>
        <v>0</v>
      </c>
      <c r="Q12" s="27"/>
      <c r="R12" s="27"/>
      <c r="S12" s="28">
        <f t="shared" si="11"/>
        <v>0</v>
      </c>
      <c r="T12" s="27"/>
      <c r="U12" s="27"/>
      <c r="V12" s="28">
        <f t="shared" si="12"/>
        <v>0</v>
      </c>
      <c r="W12" s="27"/>
      <c r="X12" s="27"/>
      <c r="Y12" s="28">
        <f t="shared" si="13"/>
        <v>0</v>
      </c>
      <c r="Z12" s="27"/>
      <c r="AA12" s="27"/>
      <c r="AB12" s="28">
        <f t="shared" si="14"/>
        <v>0</v>
      </c>
      <c r="AC12" s="27"/>
      <c r="AD12" s="27"/>
      <c r="AE12" s="28">
        <f t="shared" si="15"/>
        <v>0</v>
      </c>
      <c r="AF12" s="27"/>
      <c r="AG12" s="27"/>
      <c r="AH12" s="28">
        <f t="shared" si="16"/>
        <v>0</v>
      </c>
      <c r="AI12" s="27"/>
      <c r="AJ12" s="27"/>
      <c r="AK12" s="28">
        <f t="shared" si="17"/>
        <v>0</v>
      </c>
      <c r="AL12" s="27"/>
      <c r="AM12" s="27"/>
      <c r="AN12" s="28">
        <f t="shared" si="18"/>
        <v>0</v>
      </c>
    </row>
    <row r="13" spans="1:40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9"/>
        <v>5000000</v>
      </c>
      <c r="N13" s="27"/>
      <c r="O13" s="27">
        <v>5000000</v>
      </c>
      <c r="P13" s="28">
        <f t="shared" si="10"/>
        <v>0</v>
      </c>
      <c r="Q13" s="27"/>
      <c r="R13" s="27"/>
      <c r="S13" s="28">
        <f t="shared" si="11"/>
        <v>0</v>
      </c>
      <c r="T13" s="27"/>
      <c r="U13" s="27"/>
      <c r="V13" s="28">
        <f t="shared" si="12"/>
        <v>0</v>
      </c>
      <c r="W13" s="27"/>
      <c r="X13" s="27"/>
      <c r="Y13" s="28">
        <f t="shared" si="13"/>
        <v>0</v>
      </c>
      <c r="Z13" s="27"/>
      <c r="AA13" s="27"/>
      <c r="AB13" s="28">
        <f t="shared" si="14"/>
        <v>0</v>
      </c>
      <c r="AC13" s="27"/>
      <c r="AD13" s="27"/>
      <c r="AE13" s="28">
        <f t="shared" si="15"/>
        <v>0</v>
      </c>
      <c r="AF13" s="27"/>
      <c r="AG13" s="27"/>
      <c r="AH13" s="28">
        <f t="shared" si="16"/>
        <v>0</v>
      </c>
      <c r="AI13" s="27"/>
      <c r="AJ13" s="27"/>
      <c r="AK13" s="28">
        <f t="shared" si="17"/>
        <v>0</v>
      </c>
      <c r="AL13" s="27"/>
      <c r="AM13" s="27"/>
      <c r="AN13" s="28">
        <f t="shared" si="18"/>
        <v>0</v>
      </c>
    </row>
    <row r="14" spans="1:40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0</v>
      </c>
      <c r="J14" s="27">
        <v>5000000</v>
      </c>
      <c r="K14" s="27"/>
      <c r="L14" s="27"/>
      <c r="M14" s="28">
        <f t="shared" si="9"/>
        <v>5000000</v>
      </c>
      <c r="N14" s="27"/>
      <c r="O14" s="27"/>
      <c r="P14" s="28">
        <f t="shared" si="10"/>
        <v>5000000</v>
      </c>
      <c r="Q14" s="27"/>
      <c r="R14" s="27">
        <v>5000000</v>
      </c>
      <c r="S14" s="28">
        <f t="shared" si="11"/>
        <v>0</v>
      </c>
      <c r="T14" s="27"/>
      <c r="U14" s="27"/>
      <c r="V14" s="28">
        <f t="shared" si="12"/>
        <v>0</v>
      </c>
      <c r="W14" s="27"/>
      <c r="X14" s="27"/>
      <c r="Y14" s="28">
        <f t="shared" si="13"/>
        <v>0</v>
      </c>
      <c r="Z14" s="27"/>
      <c r="AA14" s="27"/>
      <c r="AB14" s="28">
        <f t="shared" si="14"/>
        <v>0</v>
      </c>
      <c r="AC14" s="27"/>
      <c r="AD14" s="27"/>
      <c r="AE14" s="28">
        <f t="shared" si="15"/>
        <v>0</v>
      </c>
      <c r="AF14" s="27"/>
      <c r="AG14" s="27"/>
      <c r="AH14" s="28">
        <f t="shared" si="16"/>
        <v>0</v>
      </c>
      <c r="AI14" s="27"/>
      <c r="AJ14" s="27"/>
      <c r="AK14" s="28">
        <f t="shared" si="17"/>
        <v>0</v>
      </c>
      <c r="AL14" s="27"/>
      <c r="AM14" s="27"/>
      <c r="AN14" s="28">
        <f t="shared" si="18"/>
        <v>0</v>
      </c>
    </row>
    <row r="15" spans="1:40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0</v>
      </c>
      <c r="J15" s="27">
        <v>5000000</v>
      </c>
      <c r="K15" s="27"/>
      <c r="L15" s="27"/>
      <c r="M15" s="28">
        <f t="shared" si="9"/>
        <v>5000000</v>
      </c>
      <c r="N15" s="27"/>
      <c r="O15" s="27"/>
      <c r="P15" s="28">
        <f t="shared" si="10"/>
        <v>5000000</v>
      </c>
      <c r="Q15" s="27"/>
      <c r="R15" s="27">
        <v>5000000</v>
      </c>
      <c r="S15" s="28">
        <f t="shared" si="11"/>
        <v>0</v>
      </c>
      <c r="T15" s="27"/>
      <c r="U15" s="27"/>
      <c r="V15" s="28">
        <f t="shared" si="12"/>
        <v>0</v>
      </c>
      <c r="W15" s="27"/>
      <c r="X15" s="27"/>
      <c r="Y15" s="28">
        <f t="shared" si="13"/>
        <v>0</v>
      </c>
      <c r="Z15" s="27"/>
      <c r="AA15" s="27"/>
      <c r="AB15" s="28">
        <f t="shared" si="14"/>
        <v>0</v>
      </c>
      <c r="AC15" s="27"/>
      <c r="AD15" s="27"/>
      <c r="AE15" s="28">
        <f t="shared" si="15"/>
        <v>0</v>
      </c>
      <c r="AF15" s="27"/>
      <c r="AG15" s="27"/>
      <c r="AH15" s="28">
        <f t="shared" si="16"/>
        <v>0</v>
      </c>
      <c r="AI15" s="27"/>
      <c r="AJ15" s="27"/>
      <c r="AK15" s="28">
        <f t="shared" si="17"/>
        <v>0</v>
      </c>
      <c r="AL15" s="27"/>
      <c r="AM15" s="27"/>
      <c r="AN15" s="28">
        <f t="shared" si="18"/>
        <v>0</v>
      </c>
    </row>
    <row r="16" spans="1:40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8"/>
      <c r="AC16" s="26"/>
      <c r="AD16" s="27"/>
      <c r="AE16" s="28"/>
      <c r="AF16" s="26"/>
      <c r="AG16" s="27"/>
      <c r="AH16" s="28"/>
      <c r="AI16" s="26"/>
      <c r="AJ16" s="27"/>
      <c r="AK16" s="28"/>
      <c r="AL16" s="26"/>
      <c r="AM16" s="27"/>
      <c r="AN16" s="28"/>
    </row>
    <row r="17" spans="1:40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19">J17+K17-L17</f>
        <v>5000000</v>
      </c>
      <c r="N17" s="27"/>
      <c r="O17" s="27">
        <v>5000000</v>
      </c>
      <c r="P17" s="28">
        <f t="shared" ref="P17:P26" si="20">M17+N17-O17</f>
        <v>0</v>
      </c>
      <c r="Q17" s="27"/>
      <c r="R17" s="27"/>
      <c r="S17" s="28">
        <f t="shared" ref="S17:S26" si="21">P17+Q17-R17</f>
        <v>0</v>
      </c>
      <c r="T17" s="27"/>
      <c r="U17" s="27"/>
      <c r="V17" s="28">
        <f t="shared" ref="V17:V26" si="22">S17+T17-U17</f>
        <v>0</v>
      </c>
      <c r="W17" s="27"/>
      <c r="X17" s="27"/>
      <c r="Y17" s="28">
        <f t="shared" ref="Y17:Y26" si="23">V17+W17-X17</f>
        <v>0</v>
      </c>
      <c r="Z17" s="27"/>
      <c r="AA17" s="27"/>
      <c r="AB17" s="28">
        <f t="shared" ref="AB17:AB26" si="24">Y17+Z17-AA17</f>
        <v>0</v>
      </c>
      <c r="AC17" s="27"/>
      <c r="AD17" s="27"/>
      <c r="AE17" s="28">
        <f t="shared" ref="AE17:AE26" si="25">AB17+AC17-AD17</f>
        <v>0</v>
      </c>
      <c r="AF17" s="27"/>
      <c r="AG17" s="27"/>
      <c r="AH17" s="28">
        <f t="shared" ref="AH17:AH26" si="26">AE17+AF17-AG17</f>
        <v>0</v>
      </c>
      <c r="AI17" s="27"/>
      <c r="AJ17" s="27"/>
      <c r="AK17" s="28">
        <f t="shared" ref="AK17:AK26" si="27">AH17+AI17-AJ17</f>
        <v>0</v>
      </c>
      <c r="AL17" s="27"/>
      <c r="AM17" s="27"/>
      <c r="AN17" s="28">
        <f t="shared" ref="AN17:AN26" si="28">AK17+AL17-AM17</f>
        <v>0</v>
      </c>
    </row>
    <row r="18" spans="1:40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0</v>
      </c>
      <c r="J18" s="27"/>
      <c r="K18" s="27">
        <v>5000000</v>
      </c>
      <c r="L18" s="27"/>
      <c r="M18" s="28">
        <f t="shared" si="19"/>
        <v>5000000</v>
      </c>
      <c r="N18" s="27"/>
      <c r="O18" s="27"/>
      <c r="P18" s="28">
        <f t="shared" si="20"/>
        <v>5000000</v>
      </c>
      <c r="Q18" s="27"/>
      <c r="R18" s="27">
        <v>5000000</v>
      </c>
      <c r="S18" s="28">
        <f t="shared" si="21"/>
        <v>0</v>
      </c>
      <c r="T18" s="27"/>
      <c r="U18" s="27"/>
      <c r="V18" s="28">
        <f t="shared" si="22"/>
        <v>0</v>
      </c>
      <c r="W18" s="27"/>
      <c r="X18" s="27"/>
      <c r="Y18" s="28">
        <f t="shared" si="23"/>
        <v>0</v>
      </c>
      <c r="Z18" s="27"/>
      <c r="AA18" s="27"/>
      <c r="AB18" s="28">
        <f t="shared" si="24"/>
        <v>0</v>
      </c>
      <c r="AC18" s="27"/>
      <c r="AD18" s="27"/>
      <c r="AE18" s="28">
        <f t="shared" si="25"/>
        <v>0</v>
      </c>
      <c r="AF18" s="27"/>
      <c r="AG18" s="27"/>
      <c r="AH18" s="28">
        <f t="shared" si="26"/>
        <v>0</v>
      </c>
      <c r="AI18" s="27"/>
      <c r="AJ18" s="27"/>
      <c r="AK18" s="28">
        <f t="shared" si="27"/>
        <v>0</v>
      </c>
      <c r="AL18" s="27"/>
      <c r="AM18" s="27"/>
      <c r="AN18" s="28">
        <f t="shared" si="28"/>
        <v>0</v>
      </c>
    </row>
    <row r="19" spans="1:40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0</v>
      </c>
      <c r="J19" s="27"/>
      <c r="K19" s="27">
        <v>5000000</v>
      </c>
      <c r="L19" s="27"/>
      <c r="M19" s="28">
        <f t="shared" si="19"/>
        <v>5000000</v>
      </c>
      <c r="N19" s="27"/>
      <c r="O19" s="27"/>
      <c r="P19" s="28">
        <f t="shared" si="20"/>
        <v>5000000</v>
      </c>
      <c r="Q19" s="27"/>
      <c r="R19" s="27">
        <v>5000000</v>
      </c>
      <c r="S19" s="28">
        <f t="shared" si="21"/>
        <v>0</v>
      </c>
      <c r="T19" s="27"/>
      <c r="U19" s="27"/>
      <c r="V19" s="28">
        <f t="shared" si="22"/>
        <v>0</v>
      </c>
      <c r="W19" s="27"/>
      <c r="X19" s="27"/>
      <c r="Y19" s="28">
        <f t="shared" si="23"/>
        <v>0</v>
      </c>
      <c r="Z19" s="27"/>
      <c r="AA19" s="27"/>
      <c r="AB19" s="28">
        <f t="shared" si="24"/>
        <v>0</v>
      </c>
      <c r="AC19" s="27"/>
      <c r="AD19" s="27"/>
      <c r="AE19" s="28">
        <f t="shared" si="25"/>
        <v>0</v>
      </c>
      <c r="AF19" s="27"/>
      <c r="AG19" s="27"/>
      <c r="AH19" s="28">
        <f t="shared" si="26"/>
        <v>0</v>
      </c>
      <c r="AI19" s="27"/>
      <c r="AJ19" s="27"/>
      <c r="AK19" s="28">
        <f t="shared" si="27"/>
        <v>0</v>
      </c>
      <c r="AL19" s="27"/>
      <c r="AM19" s="27"/>
      <c r="AN19" s="28">
        <f t="shared" si="28"/>
        <v>0</v>
      </c>
    </row>
    <row r="20" spans="1:40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0</v>
      </c>
      <c r="J20" s="27"/>
      <c r="K20" s="27">
        <v>5000000</v>
      </c>
      <c r="L20" s="27"/>
      <c r="M20" s="28">
        <f t="shared" si="19"/>
        <v>5000000</v>
      </c>
      <c r="N20" s="27"/>
      <c r="O20" s="27"/>
      <c r="P20" s="28">
        <f t="shared" si="20"/>
        <v>5000000</v>
      </c>
      <c r="Q20" s="27"/>
      <c r="R20" s="27">
        <v>5000000</v>
      </c>
      <c r="S20" s="28">
        <f t="shared" si="21"/>
        <v>0</v>
      </c>
      <c r="T20" s="27"/>
      <c r="U20" s="27"/>
      <c r="V20" s="28">
        <f t="shared" si="22"/>
        <v>0</v>
      </c>
      <c r="W20" s="27"/>
      <c r="X20" s="27"/>
      <c r="Y20" s="28">
        <f t="shared" si="23"/>
        <v>0</v>
      </c>
      <c r="Z20" s="27"/>
      <c r="AA20" s="27"/>
      <c r="AB20" s="28">
        <f t="shared" si="24"/>
        <v>0</v>
      </c>
      <c r="AC20" s="27"/>
      <c r="AD20" s="27"/>
      <c r="AE20" s="28">
        <f t="shared" si="25"/>
        <v>0</v>
      </c>
      <c r="AF20" s="27"/>
      <c r="AG20" s="27"/>
      <c r="AH20" s="28">
        <f t="shared" si="26"/>
        <v>0</v>
      </c>
      <c r="AI20" s="27"/>
      <c r="AJ20" s="27"/>
      <c r="AK20" s="28">
        <f t="shared" si="27"/>
        <v>0</v>
      </c>
      <c r="AL20" s="27"/>
      <c r="AM20" s="27"/>
      <c r="AN20" s="28">
        <f t="shared" si="28"/>
        <v>0</v>
      </c>
    </row>
    <row r="21" spans="1:40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0</v>
      </c>
      <c r="J21" s="27"/>
      <c r="K21" s="27">
        <v>5000000</v>
      </c>
      <c r="L21" s="27"/>
      <c r="M21" s="28">
        <f t="shared" si="19"/>
        <v>5000000</v>
      </c>
      <c r="N21" s="27"/>
      <c r="O21" s="27"/>
      <c r="P21" s="28">
        <f t="shared" si="20"/>
        <v>5000000</v>
      </c>
      <c r="Q21" s="27"/>
      <c r="R21" s="27">
        <v>5000000</v>
      </c>
      <c r="S21" s="28">
        <f t="shared" si="21"/>
        <v>0</v>
      </c>
      <c r="T21" s="27"/>
      <c r="U21" s="27"/>
      <c r="V21" s="28">
        <f t="shared" si="22"/>
        <v>0</v>
      </c>
      <c r="W21" s="27"/>
      <c r="X21" s="27"/>
      <c r="Y21" s="28">
        <f t="shared" si="23"/>
        <v>0</v>
      </c>
      <c r="Z21" s="27"/>
      <c r="AA21" s="27"/>
      <c r="AB21" s="28">
        <f t="shared" si="24"/>
        <v>0</v>
      </c>
      <c r="AC21" s="27"/>
      <c r="AD21" s="27"/>
      <c r="AE21" s="28">
        <f t="shared" si="25"/>
        <v>0</v>
      </c>
      <c r="AF21" s="27"/>
      <c r="AG21" s="27"/>
      <c r="AH21" s="28">
        <f t="shared" si="26"/>
        <v>0</v>
      </c>
      <c r="AI21" s="27"/>
      <c r="AJ21" s="27"/>
      <c r="AK21" s="28">
        <f t="shared" si="27"/>
        <v>0</v>
      </c>
      <c r="AL21" s="27"/>
      <c r="AM21" s="27"/>
      <c r="AN21" s="28">
        <f t="shared" si="28"/>
        <v>0</v>
      </c>
    </row>
    <row r="22" spans="1:40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0</v>
      </c>
      <c r="J22" s="27"/>
      <c r="K22" s="27">
        <v>5000000</v>
      </c>
      <c r="L22" s="27"/>
      <c r="M22" s="28">
        <f t="shared" si="19"/>
        <v>5000000</v>
      </c>
      <c r="N22" s="27"/>
      <c r="O22" s="27"/>
      <c r="P22" s="28">
        <f t="shared" si="20"/>
        <v>5000000</v>
      </c>
      <c r="Q22" s="27"/>
      <c r="R22" s="27"/>
      <c r="S22" s="28">
        <f t="shared" si="21"/>
        <v>5000000</v>
      </c>
      <c r="T22" s="27"/>
      <c r="U22" s="27">
        <v>5000000</v>
      </c>
      <c r="V22" s="28">
        <f t="shared" si="22"/>
        <v>0</v>
      </c>
      <c r="W22" s="27"/>
      <c r="X22" s="27"/>
      <c r="Y22" s="28">
        <f t="shared" si="23"/>
        <v>0</v>
      </c>
      <c r="Z22" s="27"/>
      <c r="AA22" s="27"/>
      <c r="AB22" s="28">
        <f t="shared" si="24"/>
        <v>0</v>
      </c>
      <c r="AC22" s="27"/>
      <c r="AD22" s="27"/>
      <c r="AE22" s="28">
        <f t="shared" si="25"/>
        <v>0</v>
      </c>
      <c r="AF22" s="27"/>
      <c r="AG22" s="27"/>
      <c r="AH22" s="28">
        <f t="shared" si="26"/>
        <v>0</v>
      </c>
      <c r="AI22" s="27"/>
      <c r="AJ22" s="27"/>
      <c r="AK22" s="28">
        <f t="shared" si="27"/>
        <v>0</v>
      </c>
      <c r="AL22" s="27"/>
      <c r="AM22" s="27"/>
      <c r="AN22" s="28">
        <f t="shared" si="28"/>
        <v>0</v>
      </c>
    </row>
    <row r="23" spans="1:40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0</v>
      </c>
      <c r="J23" s="27"/>
      <c r="K23" s="27">
        <v>5000000</v>
      </c>
      <c r="L23" s="27"/>
      <c r="M23" s="28">
        <f t="shared" si="19"/>
        <v>5000000</v>
      </c>
      <c r="N23" s="27"/>
      <c r="O23" s="27"/>
      <c r="P23" s="28">
        <f t="shared" si="20"/>
        <v>5000000</v>
      </c>
      <c r="Q23" s="27"/>
      <c r="R23" s="27"/>
      <c r="S23" s="28">
        <f t="shared" si="21"/>
        <v>5000000</v>
      </c>
      <c r="T23" s="27"/>
      <c r="U23" s="27">
        <v>5000000</v>
      </c>
      <c r="V23" s="28">
        <f t="shared" si="22"/>
        <v>0</v>
      </c>
      <c r="W23" s="27"/>
      <c r="X23" s="27"/>
      <c r="Y23" s="28">
        <f t="shared" si="23"/>
        <v>0</v>
      </c>
      <c r="Z23" s="27"/>
      <c r="AA23" s="27"/>
      <c r="AB23" s="28">
        <f t="shared" si="24"/>
        <v>0</v>
      </c>
      <c r="AC23" s="27"/>
      <c r="AD23" s="27"/>
      <c r="AE23" s="28">
        <f t="shared" si="25"/>
        <v>0</v>
      </c>
      <c r="AF23" s="27"/>
      <c r="AG23" s="27"/>
      <c r="AH23" s="28">
        <f t="shared" si="26"/>
        <v>0</v>
      </c>
      <c r="AI23" s="27"/>
      <c r="AJ23" s="27"/>
      <c r="AK23" s="28">
        <f t="shared" si="27"/>
        <v>0</v>
      </c>
      <c r="AL23" s="27"/>
      <c r="AM23" s="27"/>
      <c r="AN23" s="28">
        <f t="shared" si="28"/>
        <v>0</v>
      </c>
    </row>
    <row r="24" spans="1:40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0</v>
      </c>
      <c r="J24" s="27"/>
      <c r="K24" s="27">
        <v>5000000</v>
      </c>
      <c r="L24" s="27"/>
      <c r="M24" s="28">
        <f t="shared" si="19"/>
        <v>5000000</v>
      </c>
      <c r="N24" s="27"/>
      <c r="O24" s="27"/>
      <c r="P24" s="28">
        <f t="shared" si="20"/>
        <v>5000000</v>
      </c>
      <c r="Q24" s="27"/>
      <c r="R24" s="27"/>
      <c r="S24" s="28">
        <f t="shared" si="21"/>
        <v>5000000</v>
      </c>
      <c r="T24" s="27"/>
      <c r="U24" s="27">
        <v>5000000</v>
      </c>
      <c r="V24" s="28">
        <f t="shared" si="22"/>
        <v>0</v>
      </c>
      <c r="W24" s="27"/>
      <c r="X24" s="27"/>
      <c r="Y24" s="28">
        <f t="shared" si="23"/>
        <v>0</v>
      </c>
      <c r="Z24" s="27"/>
      <c r="AA24" s="27"/>
      <c r="AB24" s="28">
        <f t="shared" si="24"/>
        <v>0</v>
      </c>
      <c r="AC24" s="27"/>
      <c r="AD24" s="27"/>
      <c r="AE24" s="28">
        <f t="shared" si="25"/>
        <v>0</v>
      </c>
      <c r="AF24" s="27"/>
      <c r="AG24" s="27"/>
      <c r="AH24" s="28">
        <f t="shared" si="26"/>
        <v>0</v>
      </c>
      <c r="AI24" s="27"/>
      <c r="AJ24" s="27"/>
      <c r="AK24" s="28">
        <f t="shared" si="27"/>
        <v>0</v>
      </c>
      <c r="AL24" s="27"/>
      <c r="AM24" s="27"/>
      <c r="AN24" s="28">
        <f t="shared" si="28"/>
        <v>0</v>
      </c>
    </row>
    <row r="25" spans="1:40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0</v>
      </c>
      <c r="J25" s="27"/>
      <c r="K25" s="27">
        <v>5000000</v>
      </c>
      <c r="L25" s="27"/>
      <c r="M25" s="28">
        <f t="shared" si="19"/>
        <v>5000000</v>
      </c>
      <c r="N25" s="27"/>
      <c r="O25" s="27"/>
      <c r="P25" s="28">
        <f t="shared" si="20"/>
        <v>5000000</v>
      </c>
      <c r="Q25" s="27"/>
      <c r="R25" s="27"/>
      <c r="S25" s="28">
        <f t="shared" si="21"/>
        <v>5000000</v>
      </c>
      <c r="T25" s="27"/>
      <c r="U25" s="27"/>
      <c r="V25" s="28">
        <f t="shared" si="22"/>
        <v>5000000</v>
      </c>
      <c r="W25" s="27"/>
      <c r="X25" s="27">
        <v>5000000</v>
      </c>
      <c r="Y25" s="28">
        <f t="shared" si="23"/>
        <v>0</v>
      </c>
      <c r="Z25" s="27"/>
      <c r="AA25" s="27"/>
      <c r="AB25" s="28">
        <f t="shared" si="24"/>
        <v>0</v>
      </c>
      <c r="AC25" s="27"/>
      <c r="AD25" s="27"/>
      <c r="AE25" s="28">
        <f t="shared" si="25"/>
        <v>0</v>
      </c>
      <c r="AF25" s="27"/>
      <c r="AG25" s="27"/>
      <c r="AH25" s="28">
        <f t="shared" si="26"/>
        <v>0</v>
      </c>
      <c r="AI25" s="27"/>
      <c r="AJ25" s="27"/>
      <c r="AK25" s="28">
        <f t="shared" si="27"/>
        <v>0</v>
      </c>
      <c r="AL25" s="27"/>
      <c r="AM25" s="27"/>
      <c r="AN25" s="28">
        <f t="shared" si="28"/>
        <v>0</v>
      </c>
    </row>
    <row r="26" spans="1:40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0</v>
      </c>
      <c r="J26" s="27"/>
      <c r="K26" s="27">
        <v>5000000</v>
      </c>
      <c r="L26" s="27"/>
      <c r="M26" s="28">
        <f t="shared" si="19"/>
        <v>5000000</v>
      </c>
      <c r="N26" s="27"/>
      <c r="O26" s="27"/>
      <c r="P26" s="28">
        <f t="shared" si="20"/>
        <v>5000000</v>
      </c>
      <c r="Q26" s="27"/>
      <c r="R26" s="27"/>
      <c r="S26" s="28">
        <f t="shared" si="21"/>
        <v>5000000</v>
      </c>
      <c r="T26" s="27"/>
      <c r="U26" s="27"/>
      <c r="V26" s="28">
        <f t="shared" si="22"/>
        <v>5000000</v>
      </c>
      <c r="W26" s="27"/>
      <c r="X26" s="27">
        <v>5000000</v>
      </c>
      <c r="Y26" s="28">
        <f t="shared" si="23"/>
        <v>0</v>
      </c>
      <c r="Z26" s="27"/>
      <c r="AA26" s="27"/>
      <c r="AB26" s="28">
        <f t="shared" si="24"/>
        <v>0</v>
      </c>
      <c r="AC26" s="27"/>
      <c r="AD26" s="27"/>
      <c r="AE26" s="28">
        <f t="shared" si="25"/>
        <v>0</v>
      </c>
      <c r="AF26" s="27"/>
      <c r="AG26" s="27"/>
      <c r="AH26" s="28">
        <f t="shared" si="26"/>
        <v>0</v>
      </c>
      <c r="AI26" s="27"/>
      <c r="AJ26" s="27"/>
      <c r="AK26" s="28">
        <f t="shared" si="27"/>
        <v>0</v>
      </c>
      <c r="AL26" s="27"/>
      <c r="AM26" s="27"/>
      <c r="AN26" s="28">
        <f t="shared" si="28"/>
        <v>0</v>
      </c>
    </row>
    <row r="27" spans="1:40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26"/>
      <c r="X27" s="27"/>
      <c r="Y27" s="28"/>
      <c r="Z27" s="26"/>
      <c r="AA27" s="27"/>
      <c r="AB27" s="28"/>
      <c r="AC27" s="26"/>
      <c r="AD27" s="27"/>
      <c r="AE27" s="28"/>
      <c r="AF27" s="26"/>
      <c r="AG27" s="27"/>
      <c r="AH27" s="28"/>
      <c r="AI27" s="26"/>
      <c r="AJ27" s="27"/>
      <c r="AK27" s="28"/>
      <c r="AL27" s="26"/>
      <c r="AM27" s="27"/>
      <c r="AN27" s="28"/>
    </row>
    <row r="28" spans="1:40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0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29">M28+N28-O28</f>
        <v>0</v>
      </c>
      <c r="Q28" s="27">
        <v>5000000</v>
      </c>
      <c r="R28" s="27"/>
      <c r="S28" s="28">
        <f t="shared" ref="S28:S31" si="30">P28+Q28-R28</f>
        <v>5000000</v>
      </c>
      <c r="T28" s="27"/>
      <c r="U28" s="27">
        <v>5000000</v>
      </c>
      <c r="V28" s="28">
        <f t="shared" ref="V28:V31" si="31">S28+T28-U28</f>
        <v>0</v>
      </c>
      <c r="W28" s="27"/>
      <c r="X28" s="27"/>
      <c r="Y28" s="28">
        <f t="shared" ref="Y28:Y31" si="32">V28+W28-X28</f>
        <v>0</v>
      </c>
      <c r="Z28" s="27"/>
      <c r="AA28" s="27"/>
      <c r="AB28" s="28">
        <f t="shared" ref="AB28:AB31" si="33">Y28+Z28-AA28</f>
        <v>0</v>
      </c>
      <c r="AC28" s="27"/>
      <c r="AD28" s="27"/>
      <c r="AE28" s="28">
        <f t="shared" ref="AE28:AE31" si="34">AB28+AC28-AD28</f>
        <v>0</v>
      </c>
      <c r="AF28" s="27"/>
      <c r="AG28" s="27"/>
      <c r="AH28" s="28">
        <f t="shared" ref="AH28:AH31" si="35">AE28+AF28-AG28</f>
        <v>0</v>
      </c>
      <c r="AI28" s="27"/>
      <c r="AJ28" s="27"/>
      <c r="AK28" s="28">
        <f t="shared" ref="AK28:AK31" si="36">AH28+AI28-AJ28</f>
        <v>0</v>
      </c>
      <c r="AL28" s="27"/>
      <c r="AM28" s="27"/>
      <c r="AN28" s="28">
        <f t="shared" ref="AN28:AN31" si="37">AK28+AL28-AM28</f>
        <v>0</v>
      </c>
    </row>
    <row r="29" spans="1:40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0</v>
      </c>
      <c r="J29" s="27"/>
      <c r="K29" s="27"/>
      <c r="L29" s="27"/>
      <c r="M29" s="28">
        <f>J29+K29-L29</f>
        <v>0</v>
      </c>
      <c r="N29" s="27"/>
      <c r="O29" s="27"/>
      <c r="P29" s="28">
        <f t="shared" si="29"/>
        <v>0</v>
      </c>
      <c r="Q29" s="27">
        <v>5000000</v>
      </c>
      <c r="R29" s="27"/>
      <c r="S29" s="28">
        <f t="shared" si="30"/>
        <v>5000000</v>
      </c>
      <c r="T29" s="27"/>
      <c r="U29" s="27"/>
      <c r="V29" s="28">
        <f t="shared" si="31"/>
        <v>5000000</v>
      </c>
      <c r="W29" s="27"/>
      <c r="X29" s="27">
        <v>5000000</v>
      </c>
      <c r="Y29" s="28">
        <f t="shared" si="32"/>
        <v>0</v>
      </c>
      <c r="Z29" s="27"/>
      <c r="AA29" s="27"/>
      <c r="AB29" s="28">
        <f t="shared" si="33"/>
        <v>0</v>
      </c>
      <c r="AC29" s="27"/>
      <c r="AD29" s="27"/>
      <c r="AE29" s="28">
        <f t="shared" si="34"/>
        <v>0</v>
      </c>
      <c r="AF29" s="27"/>
      <c r="AG29" s="27"/>
      <c r="AH29" s="28">
        <f t="shared" si="35"/>
        <v>0</v>
      </c>
      <c r="AI29" s="27"/>
      <c r="AJ29" s="27"/>
      <c r="AK29" s="28">
        <f t="shared" si="36"/>
        <v>0</v>
      </c>
      <c r="AL29" s="27"/>
      <c r="AM29" s="27"/>
      <c r="AN29" s="28">
        <f t="shared" si="37"/>
        <v>0</v>
      </c>
    </row>
    <row r="30" spans="1:40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0</v>
      </c>
      <c r="J30" s="27"/>
      <c r="K30" s="27"/>
      <c r="L30" s="27"/>
      <c r="M30" s="28">
        <f>J30+K30-L30</f>
        <v>0</v>
      </c>
      <c r="N30" s="27"/>
      <c r="O30" s="27"/>
      <c r="P30" s="28">
        <f t="shared" si="29"/>
        <v>0</v>
      </c>
      <c r="Q30" s="27">
        <v>5000000</v>
      </c>
      <c r="R30" s="27"/>
      <c r="S30" s="28">
        <f t="shared" si="30"/>
        <v>5000000</v>
      </c>
      <c r="T30" s="27"/>
      <c r="U30" s="27"/>
      <c r="V30" s="28">
        <f t="shared" si="31"/>
        <v>5000000</v>
      </c>
      <c r="W30" s="27"/>
      <c r="X30" s="27">
        <v>5000000</v>
      </c>
      <c r="Y30" s="28">
        <f t="shared" si="32"/>
        <v>0</v>
      </c>
      <c r="Z30" s="27"/>
      <c r="AA30" s="27"/>
      <c r="AB30" s="28">
        <f t="shared" si="33"/>
        <v>0</v>
      </c>
      <c r="AC30" s="27"/>
      <c r="AD30" s="27"/>
      <c r="AE30" s="28">
        <f t="shared" si="34"/>
        <v>0</v>
      </c>
      <c r="AF30" s="27"/>
      <c r="AG30" s="27"/>
      <c r="AH30" s="28">
        <f t="shared" si="35"/>
        <v>0</v>
      </c>
      <c r="AI30" s="27"/>
      <c r="AJ30" s="27"/>
      <c r="AK30" s="28">
        <f t="shared" si="36"/>
        <v>0</v>
      </c>
      <c r="AL30" s="27"/>
      <c r="AM30" s="27"/>
      <c r="AN30" s="28">
        <f t="shared" si="37"/>
        <v>0</v>
      </c>
    </row>
    <row r="31" spans="1:40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0</v>
      </c>
      <c r="J31" s="27"/>
      <c r="K31" s="27"/>
      <c r="L31" s="27"/>
      <c r="M31" s="28">
        <f>J31+K31-L31</f>
        <v>0</v>
      </c>
      <c r="N31" s="27"/>
      <c r="O31" s="27"/>
      <c r="P31" s="28">
        <f t="shared" si="29"/>
        <v>0</v>
      </c>
      <c r="Q31" s="27">
        <v>5000000</v>
      </c>
      <c r="R31" s="27"/>
      <c r="S31" s="28">
        <f t="shared" si="30"/>
        <v>5000000</v>
      </c>
      <c r="T31" s="27"/>
      <c r="U31" s="27"/>
      <c r="V31" s="28">
        <f t="shared" si="31"/>
        <v>5000000</v>
      </c>
      <c r="W31" s="27"/>
      <c r="X31" s="27"/>
      <c r="Y31" s="28">
        <f t="shared" si="32"/>
        <v>5000000</v>
      </c>
      <c r="Z31" s="27"/>
      <c r="AA31" s="27"/>
      <c r="AB31" s="28">
        <f t="shared" si="33"/>
        <v>5000000</v>
      </c>
      <c r="AC31" s="27"/>
      <c r="AD31" s="27">
        <v>5000000</v>
      </c>
      <c r="AE31" s="28">
        <f t="shared" si="34"/>
        <v>0</v>
      </c>
      <c r="AF31" s="27"/>
      <c r="AG31" s="27"/>
      <c r="AH31" s="28">
        <f t="shared" si="35"/>
        <v>0</v>
      </c>
      <c r="AI31" s="27"/>
      <c r="AJ31" s="27"/>
      <c r="AK31" s="28">
        <f t="shared" si="36"/>
        <v>0</v>
      </c>
      <c r="AL31" s="27"/>
      <c r="AM31" s="27"/>
      <c r="AN31" s="28">
        <f t="shared" si="37"/>
        <v>0</v>
      </c>
    </row>
    <row r="32" spans="1:40" x14ac:dyDescent="0.25">
      <c r="A32" s="29"/>
      <c r="B32" s="24"/>
      <c r="C32" s="24"/>
      <c r="D32" s="24"/>
      <c r="E32" s="24"/>
      <c r="F32" s="83"/>
      <c r="G32" s="84"/>
      <c r="H32" s="85"/>
      <c r="I32" s="86"/>
      <c r="J32" s="26"/>
      <c r="K32" s="26"/>
      <c r="L32" s="27"/>
      <c r="M32" s="28"/>
      <c r="N32" s="26"/>
      <c r="O32" s="27"/>
      <c r="P32" s="28"/>
      <c r="Q32" s="104"/>
      <c r="R32" s="103"/>
      <c r="S32" s="105"/>
      <c r="T32" s="104"/>
      <c r="U32" s="103"/>
      <c r="V32" s="105"/>
      <c r="W32" s="26"/>
      <c r="X32" s="27"/>
      <c r="Y32" s="28"/>
      <c r="Z32" s="26"/>
      <c r="AA32" s="27"/>
      <c r="AB32" s="28"/>
      <c r="AC32" s="26"/>
      <c r="AD32" s="27"/>
      <c r="AE32" s="28"/>
      <c r="AF32" s="26"/>
      <c r="AG32" s="27"/>
      <c r="AH32" s="28"/>
      <c r="AI32" s="26"/>
      <c r="AJ32" s="27"/>
      <c r="AK32" s="28"/>
      <c r="AL32" s="26"/>
      <c r="AM32" s="27"/>
      <c r="AN32" s="28"/>
    </row>
    <row r="33" spans="1:40" x14ac:dyDescent="0.25">
      <c r="A33" s="29">
        <v>43426</v>
      </c>
      <c r="B33" s="24" t="s">
        <v>18</v>
      </c>
      <c r="C33" s="24">
        <v>294</v>
      </c>
      <c r="D33" s="24" t="s">
        <v>39</v>
      </c>
      <c r="E33" s="24" t="s">
        <v>113</v>
      </c>
      <c r="F33" s="30">
        <v>7.5999999999999998E-2</v>
      </c>
      <c r="G33" s="31">
        <v>61</v>
      </c>
      <c r="H33" s="29">
        <v>43487</v>
      </c>
      <c r="I33" s="86">
        <v>0</v>
      </c>
      <c r="J33" s="27"/>
      <c r="K33" s="27"/>
      <c r="L33" s="27"/>
      <c r="M33" s="28">
        <f>J33+K33-L33</f>
        <v>0</v>
      </c>
      <c r="N33" s="27"/>
      <c r="O33" s="27"/>
      <c r="P33" s="28">
        <f t="shared" ref="P33:P36" si="38">M33+N33-O33</f>
        <v>0</v>
      </c>
      <c r="Q33" s="104"/>
      <c r="R33" s="103"/>
      <c r="S33" s="28">
        <f t="shared" ref="S33:S36" si="39">P33+Q33-R33</f>
        <v>0</v>
      </c>
      <c r="T33" s="104"/>
      <c r="U33" s="103"/>
      <c r="V33" s="28">
        <f t="shared" ref="V33:V36" si="40">S33+T33-U33</f>
        <v>0</v>
      </c>
      <c r="W33" s="27">
        <v>5000000</v>
      </c>
      <c r="X33" s="27"/>
      <c r="Y33" s="28">
        <f t="shared" ref="Y33:Y36" si="41">V33+W33-X33</f>
        <v>5000000</v>
      </c>
      <c r="Z33" s="27"/>
      <c r="AA33" s="27"/>
      <c r="AB33" s="28">
        <f t="shared" ref="AB33:AB36" si="42">Y33+Z33-AA33</f>
        <v>5000000</v>
      </c>
      <c r="AC33" s="27"/>
      <c r="AD33" s="27">
        <v>5000000</v>
      </c>
      <c r="AE33" s="28">
        <f t="shared" ref="AE33:AE46" si="43">AB33+AC33-AD33</f>
        <v>0</v>
      </c>
      <c r="AF33" s="27"/>
      <c r="AG33" s="27"/>
      <c r="AH33" s="28">
        <f t="shared" ref="AH33:AH36" si="44">AE33+AF33-AG33</f>
        <v>0</v>
      </c>
      <c r="AI33" s="27"/>
      <c r="AJ33" s="27"/>
      <c r="AK33" s="28">
        <f t="shared" ref="AK33:AK36" si="45">AH33+AI33-AJ33</f>
        <v>0</v>
      </c>
      <c r="AL33" s="27"/>
      <c r="AM33" s="27"/>
      <c r="AN33" s="28">
        <f t="shared" ref="AN33:AN36" si="46">AK33+AL33-AM33</f>
        <v>0</v>
      </c>
    </row>
    <row r="34" spans="1:40" x14ac:dyDescent="0.25">
      <c r="A34" s="29">
        <v>43426</v>
      </c>
      <c r="B34" s="24" t="s">
        <v>45</v>
      </c>
      <c r="C34" s="24">
        <v>295</v>
      </c>
      <c r="D34" s="24" t="s">
        <v>39</v>
      </c>
      <c r="E34" s="24">
        <v>2078013302</v>
      </c>
      <c r="F34" s="30">
        <v>7.5499999999999998E-2</v>
      </c>
      <c r="G34" s="31">
        <v>92</v>
      </c>
      <c r="H34" s="29">
        <v>43518</v>
      </c>
      <c r="I34" s="86">
        <v>0</v>
      </c>
      <c r="J34" s="27"/>
      <c r="K34" s="27"/>
      <c r="L34" s="27"/>
      <c r="M34" s="28">
        <f>J34+K34-L34</f>
        <v>0</v>
      </c>
      <c r="N34" s="27"/>
      <c r="O34" s="27"/>
      <c r="P34" s="28">
        <f t="shared" si="38"/>
        <v>0</v>
      </c>
      <c r="Q34" s="104"/>
      <c r="R34" s="103"/>
      <c r="S34" s="28">
        <f t="shared" si="39"/>
        <v>0</v>
      </c>
      <c r="T34" s="104"/>
      <c r="U34" s="103"/>
      <c r="V34" s="28">
        <f t="shared" si="40"/>
        <v>0</v>
      </c>
      <c r="W34" s="27">
        <v>5000000</v>
      </c>
      <c r="X34" s="27"/>
      <c r="Y34" s="28">
        <f t="shared" si="41"/>
        <v>5000000</v>
      </c>
      <c r="Z34" s="27"/>
      <c r="AA34" s="27"/>
      <c r="AB34" s="28">
        <f t="shared" si="42"/>
        <v>5000000</v>
      </c>
      <c r="AC34" s="27"/>
      <c r="AD34" s="27"/>
      <c r="AE34" s="28">
        <f t="shared" si="43"/>
        <v>5000000</v>
      </c>
      <c r="AF34" s="27"/>
      <c r="AG34" s="27">
        <v>5000000</v>
      </c>
      <c r="AH34" s="28">
        <f t="shared" si="44"/>
        <v>0</v>
      </c>
      <c r="AI34" s="27"/>
      <c r="AJ34" s="27"/>
      <c r="AK34" s="28">
        <f t="shared" si="45"/>
        <v>0</v>
      </c>
      <c r="AL34" s="27"/>
      <c r="AM34" s="27"/>
      <c r="AN34" s="28">
        <f t="shared" si="46"/>
        <v>0</v>
      </c>
    </row>
    <row r="35" spans="1:40" x14ac:dyDescent="0.25">
      <c r="A35" s="29">
        <v>43426</v>
      </c>
      <c r="B35" s="24" t="s">
        <v>18</v>
      </c>
      <c r="C35" s="24">
        <v>296</v>
      </c>
      <c r="D35" s="24" t="s">
        <v>39</v>
      </c>
      <c r="E35" s="24" t="s">
        <v>114</v>
      </c>
      <c r="F35" s="30">
        <v>0.08</v>
      </c>
      <c r="G35" s="31">
        <v>120</v>
      </c>
      <c r="H35" s="29">
        <v>43546</v>
      </c>
      <c r="I35" s="86">
        <v>0</v>
      </c>
      <c r="J35" s="27"/>
      <c r="K35" s="27"/>
      <c r="L35" s="27"/>
      <c r="M35" s="28">
        <f>J35+K35-L35</f>
        <v>0</v>
      </c>
      <c r="N35" s="27"/>
      <c r="O35" s="27"/>
      <c r="P35" s="28">
        <f t="shared" si="38"/>
        <v>0</v>
      </c>
      <c r="Q35" s="104"/>
      <c r="R35" s="103"/>
      <c r="S35" s="28">
        <f t="shared" si="39"/>
        <v>0</v>
      </c>
      <c r="T35" s="104"/>
      <c r="U35" s="103"/>
      <c r="V35" s="28">
        <f t="shared" si="40"/>
        <v>0</v>
      </c>
      <c r="W35" s="27">
        <v>5000000</v>
      </c>
      <c r="X35" s="27"/>
      <c r="Y35" s="28">
        <f t="shared" si="41"/>
        <v>5000000</v>
      </c>
      <c r="Z35" s="27"/>
      <c r="AA35" s="27"/>
      <c r="AB35" s="28">
        <f t="shared" si="42"/>
        <v>5000000</v>
      </c>
      <c r="AC35" s="27"/>
      <c r="AD35" s="27"/>
      <c r="AE35" s="28">
        <f t="shared" si="43"/>
        <v>5000000</v>
      </c>
      <c r="AF35" s="27"/>
      <c r="AG35" s="27"/>
      <c r="AH35" s="28">
        <f t="shared" si="44"/>
        <v>5000000</v>
      </c>
      <c r="AI35" s="27"/>
      <c r="AJ35" s="27">
        <v>5000000</v>
      </c>
      <c r="AK35" s="28">
        <f t="shared" si="45"/>
        <v>0</v>
      </c>
      <c r="AL35" s="27"/>
      <c r="AM35" s="27"/>
      <c r="AN35" s="28">
        <f t="shared" si="46"/>
        <v>0</v>
      </c>
    </row>
    <row r="36" spans="1:40" x14ac:dyDescent="0.25">
      <c r="A36" s="29">
        <v>43426</v>
      </c>
      <c r="B36" s="24" t="s">
        <v>46</v>
      </c>
      <c r="C36" s="24">
        <v>297</v>
      </c>
      <c r="D36" s="24" t="s">
        <v>39</v>
      </c>
      <c r="E36" s="24" t="s">
        <v>115</v>
      </c>
      <c r="F36" s="32">
        <v>7.7249999999999999E-2</v>
      </c>
      <c r="G36" s="31">
        <v>123</v>
      </c>
      <c r="H36" s="29">
        <v>43549</v>
      </c>
      <c r="I36" s="86">
        <v>0</v>
      </c>
      <c r="J36" s="27"/>
      <c r="K36" s="27"/>
      <c r="L36" s="27"/>
      <c r="M36" s="28">
        <f>J36+K36-L36</f>
        <v>0</v>
      </c>
      <c r="N36" s="27"/>
      <c r="O36" s="27"/>
      <c r="P36" s="28">
        <f t="shared" si="38"/>
        <v>0</v>
      </c>
      <c r="Q36" s="104"/>
      <c r="R36" s="103"/>
      <c r="S36" s="28">
        <f t="shared" si="39"/>
        <v>0</v>
      </c>
      <c r="T36" s="104"/>
      <c r="U36" s="103"/>
      <c r="V36" s="28">
        <f t="shared" si="40"/>
        <v>0</v>
      </c>
      <c r="W36" s="27">
        <v>5000000</v>
      </c>
      <c r="X36" s="27"/>
      <c r="Y36" s="28">
        <f t="shared" si="41"/>
        <v>5000000</v>
      </c>
      <c r="Z36" s="27"/>
      <c r="AA36" s="27"/>
      <c r="AB36" s="28">
        <f t="shared" si="42"/>
        <v>5000000</v>
      </c>
      <c r="AC36" s="27"/>
      <c r="AD36" s="27"/>
      <c r="AE36" s="28">
        <f t="shared" si="43"/>
        <v>5000000</v>
      </c>
      <c r="AF36" s="27"/>
      <c r="AG36" s="27"/>
      <c r="AH36" s="28">
        <f t="shared" si="44"/>
        <v>5000000</v>
      </c>
      <c r="AI36" s="27"/>
      <c r="AJ36" s="27">
        <v>5000000</v>
      </c>
      <c r="AK36" s="28">
        <f t="shared" si="45"/>
        <v>0</v>
      </c>
      <c r="AL36" s="27"/>
      <c r="AM36" s="27"/>
      <c r="AN36" s="28">
        <f t="shared" si="46"/>
        <v>0</v>
      </c>
    </row>
    <row r="37" spans="1:40" x14ac:dyDescent="0.25">
      <c r="A37" s="97"/>
      <c r="B37" s="98"/>
      <c r="C37" s="98"/>
      <c r="D37" s="98"/>
      <c r="E37" s="98"/>
      <c r="F37" s="99"/>
      <c r="G37" s="100"/>
      <c r="H37" s="101"/>
      <c r="I37" s="102"/>
      <c r="J37" s="103"/>
      <c r="K37" s="104"/>
      <c r="L37" s="103"/>
      <c r="M37" s="105"/>
      <c r="N37" s="104"/>
      <c r="O37" s="103"/>
      <c r="P37" s="105"/>
      <c r="Q37" s="104"/>
      <c r="R37" s="103"/>
      <c r="S37" s="105"/>
      <c r="T37" s="104"/>
      <c r="U37" s="103"/>
      <c r="V37" s="105"/>
      <c r="W37" s="104"/>
      <c r="X37" s="103"/>
      <c r="Y37" s="105"/>
      <c r="Z37" s="104"/>
      <c r="AA37" s="103"/>
      <c r="AB37" s="105"/>
      <c r="AC37" s="104"/>
      <c r="AD37" s="103"/>
      <c r="AE37" s="105"/>
      <c r="AF37" s="104"/>
      <c r="AG37" s="103"/>
      <c r="AH37" s="105"/>
      <c r="AI37" s="104"/>
      <c r="AJ37" s="103"/>
      <c r="AK37" s="105"/>
      <c r="AL37" s="104"/>
      <c r="AM37" s="103"/>
      <c r="AN37" s="105"/>
    </row>
    <row r="38" spans="1:40" x14ac:dyDescent="0.25">
      <c r="A38" s="29">
        <v>43494</v>
      </c>
      <c r="B38" s="24" t="s">
        <v>45</v>
      </c>
      <c r="C38" s="24">
        <v>298</v>
      </c>
      <c r="D38" s="24" t="s">
        <v>39</v>
      </c>
      <c r="E38" s="24">
        <v>2078188818</v>
      </c>
      <c r="F38" s="30">
        <v>7.4999999999999997E-2</v>
      </c>
      <c r="G38" s="31">
        <v>30</v>
      </c>
      <c r="H38" s="29">
        <v>43524</v>
      </c>
      <c r="I38" s="102">
        <v>0</v>
      </c>
      <c r="J38" s="103"/>
      <c r="K38" s="104"/>
      <c r="L38" s="103"/>
      <c r="M38" s="105"/>
      <c r="N38" s="104"/>
      <c r="O38" s="103"/>
      <c r="P38" s="105"/>
      <c r="Q38" s="104"/>
      <c r="R38" s="103"/>
      <c r="S38" s="105"/>
      <c r="T38" s="104"/>
      <c r="U38" s="103"/>
      <c r="V38" s="105"/>
      <c r="W38" s="104"/>
      <c r="X38" s="103"/>
      <c r="Y38" s="105"/>
      <c r="Z38" s="104"/>
      <c r="AA38" s="103"/>
      <c r="AB38" s="105"/>
      <c r="AC38" s="27">
        <v>5000000</v>
      </c>
      <c r="AD38" s="103"/>
      <c r="AE38" s="28">
        <f t="shared" si="43"/>
        <v>5000000</v>
      </c>
      <c r="AF38" s="27"/>
      <c r="AG38" s="103">
        <v>5000000</v>
      </c>
      <c r="AH38" s="28">
        <f t="shared" ref="AH38:AH42" si="47">AE38+AF38-AG38</f>
        <v>0</v>
      </c>
      <c r="AI38" s="27"/>
      <c r="AJ38" s="103"/>
      <c r="AK38" s="28">
        <f t="shared" ref="AK38:AK42" si="48">AH38+AI38-AJ38</f>
        <v>0</v>
      </c>
      <c r="AL38" s="27"/>
      <c r="AM38" s="103"/>
      <c r="AN38" s="28">
        <f t="shared" ref="AN38:AN42" si="49">AK38+AL38-AM38</f>
        <v>0</v>
      </c>
    </row>
    <row r="39" spans="1:40" x14ac:dyDescent="0.25">
      <c r="A39" s="29">
        <v>43494</v>
      </c>
      <c r="B39" s="24" t="s">
        <v>18</v>
      </c>
      <c r="C39" s="24">
        <v>299</v>
      </c>
      <c r="D39" s="24" t="s">
        <v>39</v>
      </c>
      <c r="E39" s="24" t="s">
        <v>120</v>
      </c>
      <c r="F39" s="30">
        <v>7.6999999999999999E-2</v>
      </c>
      <c r="G39" s="31">
        <v>34</v>
      </c>
      <c r="H39" s="29">
        <v>43528</v>
      </c>
      <c r="I39" s="102">
        <v>0</v>
      </c>
      <c r="J39" s="103"/>
      <c r="K39" s="104"/>
      <c r="L39" s="103"/>
      <c r="M39" s="105"/>
      <c r="N39" s="104"/>
      <c r="O39" s="103"/>
      <c r="P39" s="105"/>
      <c r="Q39" s="104"/>
      <c r="R39" s="103"/>
      <c r="S39" s="105"/>
      <c r="T39" s="104"/>
      <c r="U39" s="103"/>
      <c r="V39" s="105"/>
      <c r="W39" s="104"/>
      <c r="X39" s="103"/>
      <c r="Y39" s="105"/>
      <c r="Z39" s="104"/>
      <c r="AA39" s="103"/>
      <c r="AB39" s="105"/>
      <c r="AC39" s="27">
        <v>5000000</v>
      </c>
      <c r="AD39" s="103"/>
      <c r="AE39" s="28">
        <f t="shared" si="43"/>
        <v>5000000</v>
      </c>
      <c r="AF39" s="27"/>
      <c r="AG39" s="103"/>
      <c r="AH39" s="28">
        <f t="shared" si="47"/>
        <v>5000000</v>
      </c>
      <c r="AI39" s="27"/>
      <c r="AJ39" s="103">
        <v>5000000</v>
      </c>
      <c r="AK39" s="28">
        <f t="shared" si="48"/>
        <v>0</v>
      </c>
      <c r="AL39" s="27"/>
      <c r="AM39" s="103"/>
      <c r="AN39" s="28">
        <f t="shared" si="49"/>
        <v>0</v>
      </c>
    </row>
    <row r="40" spans="1:40" x14ac:dyDescent="0.25">
      <c r="A40" s="29">
        <v>43494</v>
      </c>
      <c r="B40" s="24" t="s">
        <v>18</v>
      </c>
      <c r="C40" s="24">
        <v>300</v>
      </c>
      <c r="D40" s="24" t="s">
        <v>39</v>
      </c>
      <c r="E40" s="24" t="s">
        <v>121</v>
      </c>
      <c r="F40" s="30">
        <v>7.85E-2</v>
      </c>
      <c r="G40" s="31">
        <v>59</v>
      </c>
      <c r="H40" s="29">
        <v>43553</v>
      </c>
      <c r="I40" s="102">
        <v>0</v>
      </c>
      <c r="J40" s="103"/>
      <c r="K40" s="104"/>
      <c r="L40" s="103"/>
      <c r="M40" s="105"/>
      <c r="N40" s="104"/>
      <c r="O40" s="103"/>
      <c r="P40" s="105"/>
      <c r="Q40" s="104"/>
      <c r="R40" s="103"/>
      <c r="S40" s="105"/>
      <c r="T40" s="104"/>
      <c r="U40" s="103"/>
      <c r="V40" s="105"/>
      <c r="W40" s="104"/>
      <c r="X40" s="103"/>
      <c r="Y40" s="105"/>
      <c r="Z40" s="104"/>
      <c r="AA40" s="103"/>
      <c r="AB40" s="105"/>
      <c r="AC40" s="27">
        <v>5000000</v>
      </c>
      <c r="AD40" s="103"/>
      <c r="AE40" s="28">
        <f t="shared" si="43"/>
        <v>5000000</v>
      </c>
      <c r="AF40" s="27"/>
      <c r="AG40" s="103"/>
      <c r="AH40" s="28">
        <f t="shared" si="47"/>
        <v>5000000</v>
      </c>
      <c r="AI40" s="27"/>
      <c r="AJ40" s="103">
        <v>5000000</v>
      </c>
      <c r="AK40" s="28">
        <f t="shared" si="48"/>
        <v>0</v>
      </c>
      <c r="AL40" s="27"/>
      <c r="AM40" s="103"/>
      <c r="AN40" s="28">
        <f t="shared" si="49"/>
        <v>0</v>
      </c>
    </row>
    <row r="41" spans="1:40" x14ac:dyDescent="0.25">
      <c r="A41" s="29">
        <v>43494</v>
      </c>
      <c r="B41" s="24" t="s">
        <v>45</v>
      </c>
      <c r="C41" s="24">
        <v>301</v>
      </c>
      <c r="D41" s="24" t="s">
        <v>39</v>
      </c>
      <c r="E41" s="24">
        <v>2078188826</v>
      </c>
      <c r="F41" s="30">
        <v>7.5899999999999995E-2</v>
      </c>
      <c r="G41" s="31">
        <v>62</v>
      </c>
      <c r="H41" s="29">
        <v>43556</v>
      </c>
      <c r="I41" s="102">
        <v>0</v>
      </c>
      <c r="J41" s="103"/>
      <c r="K41" s="104"/>
      <c r="L41" s="103"/>
      <c r="M41" s="105"/>
      <c r="N41" s="104"/>
      <c r="O41" s="103"/>
      <c r="P41" s="105"/>
      <c r="Q41" s="104"/>
      <c r="R41" s="103"/>
      <c r="S41" s="105"/>
      <c r="T41" s="104"/>
      <c r="U41" s="103"/>
      <c r="V41" s="105"/>
      <c r="W41" s="104"/>
      <c r="X41" s="103"/>
      <c r="Y41" s="105"/>
      <c r="Z41" s="104"/>
      <c r="AA41" s="103"/>
      <c r="AB41" s="105"/>
      <c r="AC41" s="27">
        <v>5000000</v>
      </c>
      <c r="AD41" s="103"/>
      <c r="AE41" s="28">
        <f t="shared" si="43"/>
        <v>5000000</v>
      </c>
      <c r="AF41" s="27"/>
      <c r="AG41" s="103"/>
      <c r="AH41" s="28">
        <f t="shared" si="47"/>
        <v>5000000</v>
      </c>
      <c r="AI41" s="27"/>
      <c r="AJ41" s="103"/>
      <c r="AK41" s="28">
        <f t="shared" si="48"/>
        <v>5000000</v>
      </c>
      <c r="AL41" s="27"/>
      <c r="AM41" s="103">
        <v>5000000</v>
      </c>
      <c r="AN41" s="28">
        <f t="shared" si="49"/>
        <v>0</v>
      </c>
    </row>
    <row r="42" spans="1:40" x14ac:dyDescent="0.25">
      <c r="A42" s="29">
        <v>43494</v>
      </c>
      <c r="B42" s="24" t="s">
        <v>46</v>
      </c>
      <c r="C42" s="24">
        <v>302</v>
      </c>
      <c r="D42" s="24" t="s">
        <v>39</v>
      </c>
      <c r="E42" s="24" t="s">
        <v>122</v>
      </c>
      <c r="F42" s="32">
        <v>7.5499999999999998E-2</v>
      </c>
      <c r="G42" s="31">
        <v>91</v>
      </c>
      <c r="H42" s="29">
        <v>43585</v>
      </c>
      <c r="I42" s="102">
        <v>29993.15</v>
      </c>
      <c r="J42" s="103"/>
      <c r="K42" s="104"/>
      <c r="L42" s="103"/>
      <c r="M42" s="105"/>
      <c r="N42" s="104"/>
      <c r="O42" s="103"/>
      <c r="P42" s="105"/>
      <c r="Q42" s="104"/>
      <c r="R42" s="103"/>
      <c r="S42" s="105"/>
      <c r="T42" s="104"/>
      <c r="U42" s="103"/>
      <c r="V42" s="105"/>
      <c r="W42" s="104"/>
      <c r="X42" s="103"/>
      <c r="Y42" s="105"/>
      <c r="Z42" s="104"/>
      <c r="AA42" s="103"/>
      <c r="AB42" s="105"/>
      <c r="AC42" s="27">
        <v>5000000</v>
      </c>
      <c r="AD42" s="103"/>
      <c r="AE42" s="28">
        <f t="shared" si="43"/>
        <v>5000000</v>
      </c>
      <c r="AF42" s="27"/>
      <c r="AG42" s="103"/>
      <c r="AH42" s="28">
        <f t="shared" si="47"/>
        <v>5000000</v>
      </c>
      <c r="AI42" s="27"/>
      <c r="AJ42" s="103"/>
      <c r="AK42" s="28">
        <f t="shared" si="48"/>
        <v>5000000</v>
      </c>
      <c r="AL42" s="27"/>
      <c r="AM42" s="103">
        <v>5000000</v>
      </c>
      <c r="AN42" s="28">
        <f t="shared" si="49"/>
        <v>0</v>
      </c>
    </row>
    <row r="43" spans="1:40" x14ac:dyDescent="0.25">
      <c r="A43" s="29"/>
      <c r="B43" s="24"/>
      <c r="C43" s="24"/>
      <c r="D43" s="24"/>
      <c r="E43" s="24"/>
      <c r="F43" s="30"/>
      <c r="G43" s="31"/>
      <c r="H43" s="29"/>
      <c r="I43" s="86"/>
      <c r="J43" s="103"/>
      <c r="K43" s="104"/>
      <c r="L43" s="103"/>
      <c r="M43" s="105"/>
      <c r="N43" s="104"/>
      <c r="O43" s="103"/>
      <c r="P43" s="105"/>
      <c r="Q43" s="104"/>
      <c r="R43" s="103"/>
      <c r="S43" s="105"/>
      <c r="T43" s="104"/>
      <c r="U43" s="103"/>
      <c r="V43" s="105"/>
      <c r="W43" s="104"/>
      <c r="X43" s="103"/>
      <c r="Y43" s="105"/>
      <c r="Z43" s="104"/>
      <c r="AA43" s="103"/>
      <c r="AB43" s="105"/>
      <c r="AC43" s="27">
        <v>5000000</v>
      </c>
      <c r="AD43" s="103"/>
      <c r="AE43" s="28">
        <f t="shared" si="43"/>
        <v>5000000</v>
      </c>
      <c r="AF43" s="27"/>
      <c r="AG43" s="103"/>
      <c r="AH43" s="28"/>
      <c r="AI43" s="27"/>
      <c r="AJ43" s="103"/>
      <c r="AK43" s="28"/>
      <c r="AL43" s="27"/>
      <c r="AM43" s="103"/>
      <c r="AN43" s="28"/>
    </row>
    <row r="44" spans="1:40" x14ac:dyDescent="0.25">
      <c r="A44" s="29">
        <v>43517</v>
      </c>
      <c r="B44" s="24" t="s">
        <v>18</v>
      </c>
      <c r="C44" s="24">
        <v>303</v>
      </c>
      <c r="D44" s="24" t="s">
        <v>39</v>
      </c>
      <c r="E44" s="24" t="s">
        <v>125</v>
      </c>
      <c r="F44" s="30">
        <v>7.7499999999999999E-2</v>
      </c>
      <c r="G44" s="31">
        <v>32</v>
      </c>
      <c r="H44" s="29">
        <v>43549</v>
      </c>
      <c r="I44" s="86">
        <v>0</v>
      </c>
      <c r="J44" s="103"/>
      <c r="K44" s="104"/>
      <c r="L44" s="103"/>
      <c r="M44" s="105"/>
      <c r="N44" s="104"/>
      <c r="O44" s="103"/>
      <c r="P44" s="105"/>
      <c r="Q44" s="104"/>
      <c r="R44" s="103"/>
      <c r="S44" s="105"/>
      <c r="T44" s="104"/>
      <c r="U44" s="103"/>
      <c r="V44" s="105"/>
      <c r="W44" s="104"/>
      <c r="X44" s="103"/>
      <c r="Y44" s="105"/>
      <c r="Z44" s="104"/>
      <c r="AA44" s="103"/>
      <c r="AB44" s="105"/>
      <c r="AC44" s="27">
        <v>5000000</v>
      </c>
      <c r="AD44" s="103"/>
      <c r="AE44" s="28">
        <f t="shared" si="43"/>
        <v>5000000</v>
      </c>
      <c r="AF44" s="27"/>
      <c r="AG44" s="103"/>
      <c r="AH44" s="28">
        <f t="shared" ref="AH44:AH46" si="50">AE44+AF44-AG44</f>
        <v>5000000</v>
      </c>
      <c r="AI44" s="27"/>
      <c r="AJ44" s="103">
        <v>5000000</v>
      </c>
      <c r="AK44" s="28">
        <f t="shared" ref="AK44:AK51" si="51">AH44+AI44-AJ44</f>
        <v>0</v>
      </c>
      <c r="AL44" s="27"/>
      <c r="AM44" s="103"/>
      <c r="AN44" s="28">
        <f t="shared" ref="AN44:AN46" si="52">AK44+AL44-AM44</f>
        <v>0</v>
      </c>
    </row>
    <row r="45" spans="1:40" x14ac:dyDescent="0.25">
      <c r="A45" s="29">
        <v>43517</v>
      </c>
      <c r="B45" s="24" t="s">
        <v>45</v>
      </c>
      <c r="C45" s="24">
        <v>304</v>
      </c>
      <c r="D45" s="24" t="s">
        <v>39</v>
      </c>
      <c r="E45" s="24">
        <v>2078256160</v>
      </c>
      <c r="F45" s="30">
        <v>7.5999999999999998E-2</v>
      </c>
      <c r="G45" s="31">
        <v>62</v>
      </c>
      <c r="H45" s="29">
        <v>43579</v>
      </c>
      <c r="I45" s="86">
        <v>23945.21</v>
      </c>
      <c r="J45" s="103"/>
      <c r="K45" s="104"/>
      <c r="L45" s="103"/>
      <c r="M45" s="105"/>
      <c r="N45" s="104"/>
      <c r="O45" s="103"/>
      <c r="P45" s="105"/>
      <c r="Q45" s="104"/>
      <c r="R45" s="103"/>
      <c r="S45" s="105"/>
      <c r="T45" s="104"/>
      <c r="U45" s="103"/>
      <c r="V45" s="105"/>
      <c r="W45" s="104"/>
      <c r="X45" s="103"/>
      <c r="Y45" s="105"/>
      <c r="Z45" s="104"/>
      <c r="AA45" s="103"/>
      <c r="AB45" s="105"/>
      <c r="AC45" s="27">
        <v>5000000</v>
      </c>
      <c r="AD45" s="103"/>
      <c r="AE45" s="28">
        <f t="shared" si="43"/>
        <v>5000000</v>
      </c>
      <c r="AF45" s="27"/>
      <c r="AG45" s="103"/>
      <c r="AH45" s="28">
        <f t="shared" si="50"/>
        <v>5000000</v>
      </c>
      <c r="AI45" s="27"/>
      <c r="AJ45" s="103"/>
      <c r="AK45" s="28">
        <f t="shared" si="51"/>
        <v>5000000</v>
      </c>
      <c r="AL45" s="27"/>
      <c r="AM45" s="103"/>
      <c r="AN45" s="28">
        <f t="shared" si="52"/>
        <v>5000000</v>
      </c>
    </row>
    <row r="46" spans="1:40" x14ac:dyDescent="0.25">
      <c r="A46" s="29">
        <v>43517</v>
      </c>
      <c r="B46" s="24" t="s">
        <v>46</v>
      </c>
      <c r="C46" s="24">
        <v>305</v>
      </c>
      <c r="D46" s="24" t="s">
        <v>39</v>
      </c>
      <c r="E46" s="24" t="s">
        <v>126</v>
      </c>
      <c r="F46" s="30">
        <v>7.5499999999999998E-2</v>
      </c>
      <c r="G46" s="31">
        <v>90</v>
      </c>
      <c r="H46" s="29">
        <v>43607</v>
      </c>
      <c r="I46" s="86">
        <v>31027.4</v>
      </c>
      <c r="J46" s="103"/>
      <c r="K46" s="104"/>
      <c r="L46" s="103"/>
      <c r="M46" s="105"/>
      <c r="N46" s="104"/>
      <c r="O46" s="103"/>
      <c r="P46" s="105"/>
      <c r="Q46" s="104"/>
      <c r="R46" s="103"/>
      <c r="S46" s="105"/>
      <c r="T46" s="104"/>
      <c r="U46" s="103"/>
      <c r="V46" s="105"/>
      <c r="W46" s="104"/>
      <c r="X46" s="103"/>
      <c r="Y46" s="105"/>
      <c r="Z46" s="104"/>
      <c r="AA46" s="103"/>
      <c r="AB46" s="105"/>
      <c r="AC46" s="27">
        <v>5000000</v>
      </c>
      <c r="AD46" s="103"/>
      <c r="AE46" s="28">
        <f t="shared" si="43"/>
        <v>5000000</v>
      </c>
      <c r="AF46" s="27"/>
      <c r="AG46" s="103"/>
      <c r="AH46" s="28">
        <f t="shared" si="50"/>
        <v>5000000</v>
      </c>
      <c r="AI46" s="27"/>
      <c r="AJ46" s="103"/>
      <c r="AK46" s="28">
        <f t="shared" si="51"/>
        <v>5000000</v>
      </c>
      <c r="AL46" s="27"/>
      <c r="AM46" s="103">
        <v>5000000</v>
      </c>
      <c r="AN46" s="28">
        <f t="shared" si="52"/>
        <v>0</v>
      </c>
    </row>
    <row r="47" spans="1:40" x14ac:dyDescent="0.25">
      <c r="A47" s="29"/>
      <c r="B47" s="24"/>
      <c r="C47" s="24"/>
      <c r="D47" s="24"/>
      <c r="E47" s="24"/>
      <c r="F47" s="83"/>
      <c r="G47" s="84"/>
      <c r="H47" s="85"/>
      <c r="I47" s="86"/>
      <c r="J47" s="26"/>
      <c r="K47" s="26"/>
      <c r="L47" s="27"/>
      <c r="M47" s="28"/>
      <c r="N47" s="26"/>
      <c r="O47" s="27"/>
      <c r="P47" s="28"/>
      <c r="Q47" s="104"/>
      <c r="R47" s="103"/>
      <c r="S47" s="105"/>
      <c r="T47" s="104"/>
      <c r="U47" s="103"/>
      <c r="V47" s="105"/>
      <c r="W47" s="26"/>
      <c r="X47" s="27"/>
      <c r="Y47" s="28"/>
      <c r="Z47" s="26"/>
      <c r="AA47" s="27"/>
      <c r="AB47" s="28"/>
      <c r="AC47" s="26"/>
      <c r="AD47" s="27"/>
      <c r="AE47" s="28"/>
      <c r="AF47" s="26"/>
      <c r="AG47" s="27"/>
      <c r="AH47" s="28"/>
      <c r="AI47" s="26"/>
      <c r="AJ47" s="27"/>
      <c r="AK47" s="28"/>
      <c r="AL47" s="26"/>
      <c r="AM47" s="27"/>
      <c r="AN47" s="28"/>
    </row>
    <row r="48" spans="1:40" x14ac:dyDescent="0.25">
      <c r="A48" s="29">
        <v>43549</v>
      </c>
      <c r="B48" s="24" t="s">
        <v>18</v>
      </c>
      <c r="C48" s="24">
        <v>306</v>
      </c>
      <c r="D48" s="24" t="s">
        <v>39</v>
      </c>
      <c r="E48" s="24" t="s">
        <v>129</v>
      </c>
      <c r="F48" s="30">
        <v>7.8E-2</v>
      </c>
      <c r="G48" s="31">
        <v>32</v>
      </c>
      <c r="H48" s="29">
        <v>43581</v>
      </c>
      <c r="I48" s="86">
        <v>26712.33</v>
      </c>
      <c r="J48" s="27"/>
      <c r="K48" s="27"/>
      <c r="L48" s="27"/>
      <c r="M48" s="28"/>
      <c r="N48" s="27"/>
      <c r="O48" s="27"/>
      <c r="P48" s="28"/>
      <c r="Q48" s="104"/>
      <c r="R48" s="103"/>
      <c r="S48" s="28"/>
      <c r="T48" s="104"/>
      <c r="U48" s="103"/>
      <c r="V48" s="28"/>
      <c r="W48" s="27"/>
      <c r="X48" s="27"/>
      <c r="Y48" s="28"/>
      <c r="Z48" s="27"/>
      <c r="AA48" s="27"/>
      <c r="AB48" s="28"/>
      <c r="AC48" s="27"/>
      <c r="AD48" s="27"/>
      <c r="AE48" s="28"/>
      <c r="AF48" s="27"/>
      <c r="AG48" s="27"/>
      <c r="AH48" s="28"/>
      <c r="AI48" s="103">
        <v>5000000</v>
      </c>
      <c r="AJ48" s="27"/>
      <c r="AK48" s="28">
        <f t="shared" si="51"/>
        <v>5000000</v>
      </c>
      <c r="AL48" s="103"/>
      <c r="AM48" s="27">
        <v>5000000</v>
      </c>
      <c r="AN48" s="28">
        <f t="shared" ref="AN48:AN58" si="53">AK48+AL48-AM48</f>
        <v>0</v>
      </c>
    </row>
    <row r="49" spans="1:40" x14ac:dyDescent="0.25">
      <c r="A49" s="29">
        <v>43549</v>
      </c>
      <c r="B49" s="24" t="s">
        <v>46</v>
      </c>
      <c r="C49" s="24">
        <v>307</v>
      </c>
      <c r="D49" s="24" t="s">
        <v>39</v>
      </c>
      <c r="E49" s="24" t="s">
        <v>130</v>
      </c>
      <c r="F49" s="30">
        <v>7.4999999999999997E-2</v>
      </c>
      <c r="G49" s="31">
        <v>60</v>
      </c>
      <c r="H49" s="29">
        <v>43609</v>
      </c>
      <c r="I49" s="86">
        <v>30821.919999999998</v>
      </c>
      <c r="J49" s="27"/>
      <c r="K49" s="27"/>
      <c r="L49" s="27"/>
      <c r="M49" s="28"/>
      <c r="N49" s="27"/>
      <c r="O49" s="27"/>
      <c r="P49" s="28"/>
      <c r="Q49" s="104"/>
      <c r="R49" s="103"/>
      <c r="S49" s="28"/>
      <c r="T49" s="104"/>
      <c r="U49" s="103"/>
      <c r="V49" s="28"/>
      <c r="W49" s="27"/>
      <c r="X49" s="27"/>
      <c r="Y49" s="28"/>
      <c r="Z49" s="27"/>
      <c r="AA49" s="27"/>
      <c r="AB49" s="28"/>
      <c r="AC49" s="27"/>
      <c r="AD49" s="27"/>
      <c r="AE49" s="28"/>
      <c r="AF49" s="27"/>
      <c r="AG49" s="27"/>
      <c r="AH49" s="28"/>
      <c r="AI49" s="103">
        <v>5000000</v>
      </c>
      <c r="AJ49" s="27"/>
      <c r="AK49" s="28">
        <f t="shared" si="51"/>
        <v>5000000</v>
      </c>
      <c r="AL49" s="103"/>
      <c r="AM49" s="27"/>
      <c r="AN49" s="28">
        <f t="shared" si="53"/>
        <v>5000000</v>
      </c>
    </row>
    <row r="50" spans="1:40" x14ac:dyDescent="0.25">
      <c r="A50" s="29">
        <v>43549</v>
      </c>
      <c r="B50" s="24" t="s">
        <v>18</v>
      </c>
      <c r="C50" s="24">
        <v>308</v>
      </c>
      <c r="D50" s="24" t="s">
        <v>39</v>
      </c>
      <c r="E50" s="24" t="s">
        <v>131</v>
      </c>
      <c r="F50" s="30">
        <v>7.9000000000000001E-2</v>
      </c>
      <c r="G50" s="31">
        <v>63</v>
      </c>
      <c r="H50" s="29">
        <v>43612</v>
      </c>
      <c r="I50" s="86">
        <v>32465.75</v>
      </c>
      <c r="J50" s="27"/>
      <c r="K50" s="27"/>
      <c r="L50" s="27"/>
      <c r="M50" s="28"/>
      <c r="N50" s="27"/>
      <c r="O50" s="27"/>
      <c r="P50" s="28"/>
      <c r="Q50" s="104"/>
      <c r="R50" s="103"/>
      <c r="S50" s="28"/>
      <c r="T50" s="104"/>
      <c r="U50" s="103"/>
      <c r="V50" s="28"/>
      <c r="W50" s="27"/>
      <c r="X50" s="27"/>
      <c r="Y50" s="28"/>
      <c r="Z50" s="27"/>
      <c r="AA50" s="27"/>
      <c r="AB50" s="28"/>
      <c r="AC50" s="27"/>
      <c r="AD50" s="27"/>
      <c r="AE50" s="28"/>
      <c r="AF50" s="27"/>
      <c r="AG50" s="27"/>
      <c r="AH50" s="28"/>
      <c r="AI50" s="103">
        <v>5000000</v>
      </c>
      <c r="AJ50" s="27"/>
      <c r="AK50" s="28">
        <f t="shared" si="51"/>
        <v>5000000</v>
      </c>
      <c r="AL50" s="103"/>
      <c r="AM50" s="27"/>
      <c r="AN50" s="28">
        <f t="shared" si="53"/>
        <v>5000000</v>
      </c>
    </row>
    <row r="51" spans="1:40" x14ac:dyDescent="0.25">
      <c r="A51" s="29">
        <v>43549</v>
      </c>
      <c r="B51" s="24" t="s">
        <v>49</v>
      </c>
      <c r="C51" s="24">
        <v>309</v>
      </c>
      <c r="D51" s="24" t="s">
        <v>39</v>
      </c>
      <c r="E51" s="24">
        <v>74806244469</v>
      </c>
      <c r="F51" s="32">
        <v>7.5200000000000003E-2</v>
      </c>
      <c r="G51" s="31">
        <v>91</v>
      </c>
      <c r="H51" s="29">
        <v>43640</v>
      </c>
      <c r="I51" s="86">
        <v>30904.11</v>
      </c>
      <c r="J51" s="27"/>
      <c r="K51" s="27"/>
      <c r="L51" s="27"/>
      <c r="M51" s="28"/>
      <c r="N51" s="27"/>
      <c r="O51" s="27"/>
      <c r="P51" s="28"/>
      <c r="Q51" s="104"/>
      <c r="R51" s="103"/>
      <c r="S51" s="28"/>
      <c r="T51" s="104"/>
      <c r="U51" s="103"/>
      <c r="V51" s="28"/>
      <c r="W51" s="27"/>
      <c r="X51" s="27"/>
      <c r="Y51" s="28"/>
      <c r="Z51" s="27"/>
      <c r="AA51" s="27"/>
      <c r="AB51" s="28"/>
      <c r="AC51" s="27"/>
      <c r="AD51" s="27"/>
      <c r="AE51" s="28"/>
      <c r="AF51" s="27"/>
      <c r="AG51" s="27"/>
      <c r="AH51" s="28"/>
      <c r="AI51" s="103">
        <v>5000000</v>
      </c>
      <c r="AJ51" s="27"/>
      <c r="AK51" s="28">
        <f t="shared" si="51"/>
        <v>5000000</v>
      </c>
      <c r="AL51" s="103"/>
      <c r="AM51" s="27"/>
      <c r="AN51" s="28">
        <f t="shared" si="53"/>
        <v>5000000</v>
      </c>
    </row>
    <row r="52" spans="1:40" x14ac:dyDescent="0.25">
      <c r="A52" s="97"/>
      <c r="B52" s="98"/>
      <c r="C52" s="98"/>
      <c r="D52" s="98"/>
      <c r="E52" s="98"/>
      <c r="F52" s="99"/>
      <c r="G52" s="100"/>
      <c r="H52" s="101"/>
      <c r="I52" s="102"/>
      <c r="J52" s="103"/>
      <c r="K52" s="104"/>
      <c r="L52" s="103"/>
      <c r="M52" s="105"/>
      <c r="N52" s="104"/>
      <c r="O52" s="103"/>
      <c r="P52" s="105"/>
      <c r="Q52" s="104"/>
      <c r="R52" s="103"/>
      <c r="S52" s="105"/>
      <c r="T52" s="104"/>
      <c r="U52" s="103"/>
      <c r="V52" s="105"/>
      <c r="W52" s="104"/>
      <c r="X52" s="103"/>
      <c r="Y52" s="105"/>
      <c r="Z52" s="104"/>
      <c r="AA52" s="103"/>
      <c r="AB52" s="105"/>
      <c r="AC52" s="104"/>
      <c r="AD52" s="103"/>
      <c r="AE52" s="105"/>
      <c r="AF52" s="104"/>
      <c r="AG52" s="103"/>
      <c r="AH52" s="105"/>
      <c r="AI52" s="104"/>
      <c r="AJ52" s="103"/>
      <c r="AK52" s="105"/>
      <c r="AL52" s="104"/>
      <c r="AM52" s="103"/>
      <c r="AN52" s="105"/>
    </row>
    <row r="53" spans="1:40" x14ac:dyDescent="0.25">
      <c r="A53" s="29">
        <v>43580</v>
      </c>
      <c r="B53" s="98" t="s">
        <v>18</v>
      </c>
      <c r="C53" s="98">
        <v>310</v>
      </c>
      <c r="D53" s="24" t="s">
        <v>39</v>
      </c>
      <c r="E53" s="98" t="s">
        <v>134</v>
      </c>
      <c r="F53" s="99">
        <v>7.85E-2</v>
      </c>
      <c r="G53" s="100">
        <v>61</v>
      </c>
      <c r="H53" s="29">
        <v>43641</v>
      </c>
      <c r="I53" s="102">
        <v>6452.05</v>
      </c>
      <c r="J53" s="103"/>
      <c r="K53" s="104"/>
      <c r="L53" s="103"/>
      <c r="M53" s="105"/>
      <c r="N53" s="104"/>
      <c r="O53" s="103"/>
      <c r="P53" s="105"/>
      <c r="Q53" s="104"/>
      <c r="R53" s="103"/>
      <c r="S53" s="105"/>
      <c r="T53" s="104"/>
      <c r="U53" s="103"/>
      <c r="V53" s="105"/>
      <c r="W53" s="104"/>
      <c r="X53" s="103"/>
      <c r="Y53" s="105"/>
      <c r="Z53" s="104"/>
      <c r="AA53" s="103"/>
      <c r="AB53" s="105"/>
      <c r="AC53" s="104"/>
      <c r="AD53" s="103"/>
      <c r="AE53" s="105"/>
      <c r="AF53" s="104"/>
      <c r="AG53" s="103"/>
      <c r="AH53" s="105"/>
      <c r="AI53" s="104"/>
      <c r="AJ53" s="103"/>
      <c r="AK53" s="105"/>
      <c r="AL53" s="103">
        <v>5000000</v>
      </c>
      <c r="AM53" s="103"/>
      <c r="AN53" s="28">
        <f t="shared" si="53"/>
        <v>5000000</v>
      </c>
    </row>
    <row r="54" spans="1:40" x14ac:dyDescent="0.25">
      <c r="A54" s="29">
        <v>43580</v>
      </c>
      <c r="B54" s="98" t="s">
        <v>49</v>
      </c>
      <c r="C54" s="98">
        <v>311</v>
      </c>
      <c r="D54" s="24" t="s">
        <v>39</v>
      </c>
      <c r="E54" s="98">
        <v>74809565573</v>
      </c>
      <c r="F54" s="99">
        <v>7.4399999999999994E-2</v>
      </c>
      <c r="G54" s="100">
        <v>61</v>
      </c>
      <c r="H54" s="29">
        <v>43641</v>
      </c>
      <c r="I54" s="102">
        <v>6115.07</v>
      </c>
      <c r="J54" s="103"/>
      <c r="K54" s="104"/>
      <c r="L54" s="103"/>
      <c r="M54" s="105"/>
      <c r="N54" s="104"/>
      <c r="O54" s="103"/>
      <c r="P54" s="105"/>
      <c r="Q54" s="104"/>
      <c r="R54" s="103"/>
      <c r="S54" s="105"/>
      <c r="T54" s="104"/>
      <c r="U54" s="103"/>
      <c r="V54" s="105"/>
      <c r="W54" s="104"/>
      <c r="X54" s="103"/>
      <c r="Y54" s="105"/>
      <c r="Z54" s="104"/>
      <c r="AA54" s="103"/>
      <c r="AB54" s="105"/>
      <c r="AC54" s="104"/>
      <c r="AD54" s="103"/>
      <c r="AE54" s="105"/>
      <c r="AF54" s="104"/>
      <c r="AG54" s="103"/>
      <c r="AH54" s="105"/>
      <c r="AI54" s="104"/>
      <c r="AJ54" s="103"/>
      <c r="AK54" s="105"/>
      <c r="AL54" s="103">
        <v>5000000</v>
      </c>
      <c r="AM54" s="103"/>
      <c r="AN54" s="28">
        <f t="shared" si="53"/>
        <v>5000000</v>
      </c>
    </row>
    <row r="55" spans="1:40" x14ac:dyDescent="0.25">
      <c r="A55" s="29">
        <v>43580</v>
      </c>
      <c r="B55" s="98" t="s">
        <v>46</v>
      </c>
      <c r="C55" s="98">
        <v>312</v>
      </c>
      <c r="D55" s="24" t="s">
        <v>39</v>
      </c>
      <c r="E55" s="98" t="s">
        <v>135</v>
      </c>
      <c r="F55" s="119">
        <v>7.6249999999999998E-2</v>
      </c>
      <c r="G55" s="100">
        <v>61</v>
      </c>
      <c r="H55" s="29">
        <v>43641</v>
      </c>
      <c r="I55" s="102">
        <v>6267.12</v>
      </c>
      <c r="J55" s="103"/>
      <c r="K55" s="104"/>
      <c r="L55" s="103"/>
      <c r="M55" s="105"/>
      <c r="N55" s="104"/>
      <c r="O55" s="103"/>
      <c r="P55" s="105"/>
      <c r="Q55" s="104"/>
      <c r="R55" s="103"/>
      <c r="S55" s="105"/>
      <c r="T55" s="104"/>
      <c r="U55" s="103"/>
      <c r="V55" s="105"/>
      <c r="W55" s="104"/>
      <c r="X55" s="103"/>
      <c r="Y55" s="105"/>
      <c r="Z55" s="104"/>
      <c r="AA55" s="103"/>
      <c r="AB55" s="105"/>
      <c r="AC55" s="104"/>
      <c r="AD55" s="103"/>
      <c r="AE55" s="105"/>
      <c r="AF55" s="104"/>
      <c r="AG55" s="103"/>
      <c r="AH55" s="105"/>
      <c r="AI55" s="104"/>
      <c r="AJ55" s="103"/>
      <c r="AK55" s="105"/>
      <c r="AL55" s="103">
        <v>5000000</v>
      </c>
      <c r="AM55" s="103"/>
      <c r="AN55" s="28">
        <f t="shared" si="53"/>
        <v>5000000</v>
      </c>
    </row>
    <row r="56" spans="1:40" x14ac:dyDescent="0.25">
      <c r="A56" s="29">
        <v>43580</v>
      </c>
      <c r="B56" s="98" t="s">
        <v>18</v>
      </c>
      <c r="C56" s="98">
        <v>313</v>
      </c>
      <c r="D56" s="24" t="s">
        <v>39</v>
      </c>
      <c r="E56" s="98" t="s">
        <v>136</v>
      </c>
      <c r="F56" s="99">
        <v>7.9000000000000001E-2</v>
      </c>
      <c r="G56" s="100">
        <v>91</v>
      </c>
      <c r="H56" s="29">
        <v>43671</v>
      </c>
      <c r="I56" s="102">
        <v>6493.15</v>
      </c>
      <c r="J56" s="103"/>
      <c r="K56" s="104"/>
      <c r="L56" s="103"/>
      <c r="M56" s="105"/>
      <c r="N56" s="104"/>
      <c r="O56" s="103"/>
      <c r="P56" s="105"/>
      <c r="Q56" s="104"/>
      <c r="R56" s="103"/>
      <c r="S56" s="105"/>
      <c r="T56" s="104"/>
      <c r="U56" s="103"/>
      <c r="V56" s="105"/>
      <c r="W56" s="104"/>
      <c r="X56" s="103"/>
      <c r="Y56" s="105"/>
      <c r="Z56" s="104"/>
      <c r="AA56" s="103"/>
      <c r="AB56" s="105"/>
      <c r="AC56" s="104"/>
      <c r="AD56" s="103"/>
      <c r="AE56" s="105"/>
      <c r="AF56" s="104"/>
      <c r="AG56" s="103"/>
      <c r="AH56" s="105"/>
      <c r="AI56" s="104"/>
      <c r="AJ56" s="103"/>
      <c r="AK56" s="105"/>
      <c r="AL56" s="103">
        <v>5000000</v>
      </c>
      <c r="AM56" s="103"/>
      <c r="AN56" s="28">
        <f t="shared" si="53"/>
        <v>5000000</v>
      </c>
    </row>
    <row r="57" spans="1:40" x14ac:dyDescent="0.25">
      <c r="A57" s="29">
        <v>43580</v>
      </c>
      <c r="B57" s="98" t="s">
        <v>46</v>
      </c>
      <c r="C57" s="98">
        <v>314</v>
      </c>
      <c r="D57" s="24" t="s">
        <v>39</v>
      </c>
      <c r="E57" s="98" t="s">
        <v>137</v>
      </c>
      <c r="F57" s="119">
        <v>7.9750000000000001E-2</v>
      </c>
      <c r="G57" s="100">
        <v>123</v>
      </c>
      <c r="H57" s="29">
        <v>43703</v>
      </c>
      <c r="I57" s="102">
        <v>6554.79</v>
      </c>
      <c r="J57" s="103"/>
      <c r="K57" s="104"/>
      <c r="L57" s="103"/>
      <c r="M57" s="105"/>
      <c r="N57" s="104"/>
      <c r="O57" s="103"/>
      <c r="P57" s="105"/>
      <c r="Q57" s="104"/>
      <c r="R57" s="103"/>
      <c r="S57" s="105"/>
      <c r="T57" s="104"/>
      <c r="U57" s="103"/>
      <c r="V57" s="105"/>
      <c r="W57" s="104"/>
      <c r="X57" s="103"/>
      <c r="Y57" s="105"/>
      <c r="Z57" s="104"/>
      <c r="AA57" s="103"/>
      <c r="AB57" s="105"/>
      <c r="AC57" s="104"/>
      <c r="AD57" s="103"/>
      <c r="AE57" s="105"/>
      <c r="AF57" s="104"/>
      <c r="AG57" s="103"/>
      <c r="AH57" s="105"/>
      <c r="AI57" s="104"/>
      <c r="AJ57" s="103"/>
      <c r="AK57" s="105"/>
      <c r="AL57" s="103">
        <v>5000000</v>
      </c>
      <c r="AM57" s="103"/>
      <c r="AN57" s="28">
        <f t="shared" si="53"/>
        <v>5000000</v>
      </c>
    </row>
    <row r="58" spans="1:40" x14ac:dyDescent="0.25">
      <c r="A58" s="29">
        <v>43580</v>
      </c>
      <c r="B58" s="98" t="s">
        <v>18</v>
      </c>
      <c r="C58" s="98">
        <v>315</v>
      </c>
      <c r="D58" s="24" t="s">
        <v>39</v>
      </c>
      <c r="E58" s="98" t="s">
        <v>138</v>
      </c>
      <c r="F58" s="99">
        <v>8.2000000000000003E-2</v>
      </c>
      <c r="G58" s="100">
        <v>153</v>
      </c>
      <c r="H58" s="29">
        <v>43733</v>
      </c>
      <c r="I58" s="102">
        <v>6739.73</v>
      </c>
      <c r="J58" s="103"/>
      <c r="K58" s="104"/>
      <c r="L58" s="103"/>
      <c r="M58" s="105"/>
      <c r="N58" s="104"/>
      <c r="O58" s="103"/>
      <c r="P58" s="105"/>
      <c r="Q58" s="104"/>
      <c r="R58" s="103"/>
      <c r="S58" s="105"/>
      <c r="T58" s="104"/>
      <c r="U58" s="103"/>
      <c r="V58" s="105"/>
      <c r="W58" s="104"/>
      <c r="X58" s="103"/>
      <c r="Y58" s="105"/>
      <c r="Z58" s="104"/>
      <c r="AA58" s="103"/>
      <c r="AB58" s="105"/>
      <c r="AC58" s="104"/>
      <c r="AD58" s="103"/>
      <c r="AE58" s="105"/>
      <c r="AF58" s="104"/>
      <c r="AG58" s="103"/>
      <c r="AH58" s="105"/>
      <c r="AI58" s="104"/>
      <c r="AJ58" s="103"/>
      <c r="AK58" s="105"/>
      <c r="AL58" s="103">
        <v>5000000</v>
      </c>
      <c r="AM58" s="103"/>
      <c r="AN58" s="28">
        <f t="shared" si="53"/>
        <v>5000000</v>
      </c>
    </row>
    <row r="59" spans="1:40" ht="15.75" thickBot="1" x14ac:dyDescent="0.3">
      <c r="A59" s="97"/>
      <c r="B59" s="98"/>
      <c r="C59" s="98"/>
      <c r="D59" s="98"/>
      <c r="E59" s="98"/>
      <c r="F59" s="99"/>
      <c r="G59" s="100"/>
      <c r="H59" s="101"/>
      <c r="I59" s="102"/>
      <c r="J59" s="103"/>
      <c r="K59" s="104"/>
      <c r="L59" s="103"/>
      <c r="M59" s="105"/>
      <c r="N59" s="104"/>
      <c r="O59" s="103"/>
      <c r="P59" s="105"/>
      <c r="Q59" s="104"/>
      <c r="R59" s="103"/>
      <c r="S59" s="105"/>
      <c r="T59" s="104"/>
      <c r="U59" s="103"/>
      <c r="V59" s="105"/>
      <c r="W59" s="104"/>
      <c r="X59" s="103"/>
      <c r="Y59" s="105"/>
      <c r="Z59" s="104"/>
      <c r="AA59" s="103"/>
      <c r="AB59" s="105"/>
      <c r="AC59" s="104"/>
      <c r="AD59" s="103"/>
      <c r="AE59" s="105"/>
      <c r="AF59" s="104"/>
      <c r="AG59" s="103"/>
      <c r="AH59" s="105"/>
      <c r="AI59" s="104"/>
      <c r="AJ59" s="103"/>
      <c r="AK59" s="105"/>
      <c r="AL59" s="104"/>
      <c r="AM59" s="103"/>
      <c r="AN59" s="105"/>
    </row>
    <row r="60" spans="1:40" ht="15.75" thickBot="1" x14ac:dyDescent="0.3">
      <c r="A60" s="106" t="s">
        <v>20</v>
      </c>
      <c r="B60" s="107" t="s">
        <v>17</v>
      </c>
      <c r="C60" s="107"/>
      <c r="D60" s="107"/>
      <c r="E60" s="107"/>
      <c r="F60" s="108"/>
      <c r="G60" s="109"/>
      <c r="H60" s="110" t="s">
        <v>17</v>
      </c>
      <c r="I60" s="111">
        <f t="shared" ref="I60:AN60" si="54">SUM(I5:I59)</f>
        <v>244491.78</v>
      </c>
      <c r="J60" s="112">
        <f t="shared" si="54"/>
        <v>45000000</v>
      </c>
      <c r="K60" s="112">
        <f t="shared" si="54"/>
        <v>50000000</v>
      </c>
      <c r="L60" s="112">
        <f t="shared" si="54"/>
        <v>20000000</v>
      </c>
      <c r="M60" s="112">
        <f t="shared" si="54"/>
        <v>75000000</v>
      </c>
      <c r="N60" s="112">
        <f t="shared" si="54"/>
        <v>0</v>
      </c>
      <c r="O60" s="112">
        <f t="shared" si="54"/>
        <v>20000000</v>
      </c>
      <c r="P60" s="112">
        <f t="shared" si="54"/>
        <v>55000000</v>
      </c>
      <c r="Q60" s="112">
        <f t="shared" si="54"/>
        <v>20000000</v>
      </c>
      <c r="R60" s="112">
        <f t="shared" si="54"/>
        <v>30000000</v>
      </c>
      <c r="S60" s="113">
        <f t="shared" si="54"/>
        <v>45000000</v>
      </c>
      <c r="T60" s="112">
        <f t="shared" si="54"/>
        <v>0</v>
      </c>
      <c r="U60" s="112">
        <f t="shared" si="54"/>
        <v>20000000</v>
      </c>
      <c r="V60" s="113">
        <f t="shared" si="54"/>
        <v>25000000</v>
      </c>
      <c r="W60" s="112">
        <f t="shared" si="54"/>
        <v>20000000</v>
      </c>
      <c r="X60" s="112">
        <f t="shared" si="54"/>
        <v>20000000</v>
      </c>
      <c r="Y60" s="113">
        <f t="shared" si="54"/>
        <v>25000000</v>
      </c>
      <c r="Z60" s="112">
        <f t="shared" si="54"/>
        <v>0</v>
      </c>
      <c r="AA60" s="112">
        <f t="shared" si="54"/>
        <v>0</v>
      </c>
      <c r="AB60" s="113">
        <f t="shared" si="54"/>
        <v>25000000</v>
      </c>
      <c r="AC60" s="112">
        <f t="shared" si="54"/>
        <v>45000000</v>
      </c>
      <c r="AD60" s="112">
        <f t="shared" si="54"/>
        <v>10000000</v>
      </c>
      <c r="AE60" s="113">
        <f t="shared" si="54"/>
        <v>60000000</v>
      </c>
      <c r="AF60" s="112">
        <f t="shared" si="54"/>
        <v>0</v>
      </c>
      <c r="AG60" s="112">
        <f t="shared" si="54"/>
        <v>10000000</v>
      </c>
      <c r="AH60" s="113">
        <f t="shared" si="54"/>
        <v>45000000</v>
      </c>
      <c r="AI60" s="112">
        <f t="shared" si="54"/>
        <v>20000000</v>
      </c>
      <c r="AJ60" s="112">
        <f t="shared" si="54"/>
        <v>25000000</v>
      </c>
      <c r="AK60" s="113">
        <f t="shared" si="54"/>
        <v>40000000</v>
      </c>
      <c r="AL60" s="112">
        <f t="shared" si="54"/>
        <v>30000000</v>
      </c>
      <c r="AM60" s="112">
        <f t="shared" si="54"/>
        <v>20000000</v>
      </c>
      <c r="AN60" s="113">
        <f t="shared" si="54"/>
        <v>50000000</v>
      </c>
    </row>
    <row r="61" spans="1:40" ht="15.75" thickBot="1" x14ac:dyDescent="0.3">
      <c r="A61" s="42"/>
      <c r="B61" s="43"/>
      <c r="C61" s="43"/>
      <c r="D61" s="43"/>
      <c r="E61" s="43"/>
      <c r="F61" s="44"/>
      <c r="G61" s="43"/>
      <c r="H61" s="45"/>
      <c r="I61" s="46"/>
      <c r="J61" s="47"/>
      <c r="K61" s="47"/>
      <c r="L61" s="47"/>
      <c r="M61" s="48"/>
      <c r="N61" s="47"/>
      <c r="O61" s="47"/>
      <c r="P61" s="48"/>
      <c r="Q61" s="47"/>
      <c r="R61" s="47"/>
      <c r="S61" s="48"/>
      <c r="T61" s="47"/>
      <c r="U61" s="47"/>
      <c r="V61" s="48"/>
      <c r="W61" s="47"/>
      <c r="X61" s="47"/>
      <c r="Y61" s="48"/>
      <c r="Z61" s="47"/>
      <c r="AA61" s="47"/>
      <c r="AB61" s="48"/>
      <c r="AC61" s="47"/>
      <c r="AD61" s="47"/>
      <c r="AE61" s="48"/>
      <c r="AF61" s="47"/>
      <c r="AG61" s="47"/>
      <c r="AH61" s="48"/>
      <c r="AI61" s="47"/>
      <c r="AJ61" s="47"/>
      <c r="AK61" s="48"/>
      <c r="AL61" s="47"/>
      <c r="AM61" s="47"/>
      <c r="AN61" s="48"/>
    </row>
    <row r="62" spans="1:40" ht="15.75" thickBot="1" x14ac:dyDescent="0.3">
      <c r="A62" s="49" t="s">
        <v>21</v>
      </c>
      <c r="B62" s="50"/>
      <c r="C62" s="50"/>
      <c r="D62" s="50"/>
      <c r="E62" s="50"/>
      <c r="F62" s="51"/>
      <c r="G62" s="50" t="s">
        <v>17</v>
      </c>
      <c r="H62" s="52" t="s">
        <v>17</v>
      </c>
      <c r="I62" s="53">
        <f t="shared" ref="I62:AN62" si="55">I60</f>
        <v>244491.78</v>
      </c>
      <c r="J62" s="54">
        <f t="shared" si="55"/>
        <v>45000000</v>
      </c>
      <c r="K62" s="91">
        <f t="shared" si="55"/>
        <v>50000000</v>
      </c>
      <c r="L62" s="91">
        <f t="shared" si="55"/>
        <v>20000000</v>
      </c>
      <c r="M62" s="55">
        <f t="shared" si="55"/>
        <v>75000000</v>
      </c>
      <c r="N62" s="91">
        <f t="shared" si="55"/>
        <v>0</v>
      </c>
      <c r="O62" s="91">
        <f t="shared" si="55"/>
        <v>20000000</v>
      </c>
      <c r="P62" s="55">
        <f t="shared" si="55"/>
        <v>55000000</v>
      </c>
      <c r="Q62" s="91">
        <f t="shared" si="55"/>
        <v>20000000</v>
      </c>
      <c r="R62" s="91">
        <f t="shared" si="55"/>
        <v>30000000</v>
      </c>
      <c r="S62" s="55">
        <f t="shared" si="55"/>
        <v>45000000</v>
      </c>
      <c r="T62" s="91">
        <f t="shared" si="55"/>
        <v>0</v>
      </c>
      <c r="U62" s="91">
        <f t="shared" si="55"/>
        <v>20000000</v>
      </c>
      <c r="V62" s="55">
        <f t="shared" si="55"/>
        <v>25000000</v>
      </c>
      <c r="W62" s="91">
        <f>W60</f>
        <v>20000000</v>
      </c>
      <c r="X62" s="91">
        <f>X60</f>
        <v>20000000</v>
      </c>
      <c r="Y62" s="55">
        <f>Y60</f>
        <v>25000000</v>
      </c>
      <c r="Z62" s="91">
        <f t="shared" si="55"/>
        <v>0</v>
      </c>
      <c r="AA62" s="91">
        <f t="shared" si="55"/>
        <v>0</v>
      </c>
      <c r="AB62" s="55">
        <f t="shared" si="55"/>
        <v>25000000</v>
      </c>
      <c r="AC62" s="91">
        <f t="shared" si="55"/>
        <v>45000000</v>
      </c>
      <c r="AD62" s="91">
        <f t="shared" si="55"/>
        <v>10000000</v>
      </c>
      <c r="AE62" s="55">
        <f t="shared" si="55"/>
        <v>60000000</v>
      </c>
      <c r="AF62" s="91">
        <f t="shared" si="55"/>
        <v>0</v>
      </c>
      <c r="AG62" s="91">
        <f t="shared" si="55"/>
        <v>10000000</v>
      </c>
      <c r="AH62" s="55">
        <f t="shared" si="55"/>
        <v>45000000</v>
      </c>
      <c r="AI62" s="91">
        <f t="shared" si="55"/>
        <v>20000000</v>
      </c>
      <c r="AJ62" s="91">
        <f t="shared" si="55"/>
        <v>25000000</v>
      </c>
      <c r="AK62" s="55">
        <f t="shared" si="55"/>
        <v>40000000</v>
      </c>
      <c r="AL62" s="91">
        <f t="shared" si="55"/>
        <v>30000000</v>
      </c>
      <c r="AM62" s="91">
        <f t="shared" si="55"/>
        <v>20000000</v>
      </c>
      <c r="AN62" s="55">
        <f t="shared" si="55"/>
        <v>50000000</v>
      </c>
    </row>
    <row r="63" spans="1:40" x14ac:dyDescent="0.25">
      <c r="A63" s="40"/>
      <c r="B63" s="38"/>
      <c r="C63" s="38"/>
      <c r="D63" s="38"/>
      <c r="E63" s="38"/>
      <c r="F63" s="39"/>
      <c r="G63" s="38"/>
      <c r="H63" s="40"/>
      <c r="J63" s="41"/>
      <c r="M63" s="41"/>
      <c r="P63" s="41"/>
      <c r="S63" s="41"/>
      <c r="V63" s="41"/>
      <c r="Y63" s="41"/>
      <c r="AB63" s="41"/>
      <c r="AE63" s="41"/>
      <c r="AH63" s="41"/>
      <c r="AK63" s="41"/>
      <c r="AN63" s="41"/>
    </row>
    <row r="64" spans="1:40" x14ac:dyDescent="0.25">
      <c r="A64" s="40"/>
      <c r="B64" s="38"/>
      <c r="C64" s="38"/>
      <c r="D64" s="38"/>
      <c r="E64" s="38"/>
      <c r="F64" s="39"/>
      <c r="G64" s="38"/>
      <c r="H64" s="40"/>
      <c r="J64" s="120"/>
      <c r="K64" s="121" t="s">
        <v>50</v>
      </c>
      <c r="L64" s="121" t="s">
        <v>51</v>
      </c>
      <c r="M64" s="122"/>
      <c r="N64" s="121" t="s">
        <v>50</v>
      </c>
      <c r="O64" s="121" t="s">
        <v>51</v>
      </c>
      <c r="P64" s="122"/>
      <c r="Q64" s="121" t="s">
        <v>50</v>
      </c>
      <c r="R64" s="121" t="s">
        <v>51</v>
      </c>
      <c r="S64" s="122"/>
      <c r="T64" s="121" t="s">
        <v>50</v>
      </c>
      <c r="U64" s="121" t="s">
        <v>51</v>
      </c>
      <c r="V64" s="122"/>
      <c r="W64" s="121" t="s">
        <v>50</v>
      </c>
      <c r="X64" s="121" t="s">
        <v>51</v>
      </c>
      <c r="Y64" s="122"/>
      <c r="Z64" s="121" t="s">
        <v>50</v>
      </c>
      <c r="AA64" s="121" t="s">
        <v>51</v>
      </c>
      <c r="AB64" s="122"/>
      <c r="AC64" s="121" t="s">
        <v>50</v>
      </c>
      <c r="AD64" s="121" t="s">
        <v>51</v>
      </c>
      <c r="AE64" s="122"/>
      <c r="AF64" s="121" t="s">
        <v>50</v>
      </c>
      <c r="AG64" s="121" t="s">
        <v>51</v>
      </c>
      <c r="AH64" s="122"/>
      <c r="AI64" s="121" t="s">
        <v>50</v>
      </c>
      <c r="AJ64" s="121" t="s">
        <v>51</v>
      </c>
      <c r="AK64" s="122"/>
      <c r="AL64" s="35" t="s">
        <v>50</v>
      </c>
      <c r="AM64" s="35" t="s">
        <v>51</v>
      </c>
      <c r="AN64" s="27"/>
    </row>
    <row r="65" spans="2:40" x14ac:dyDescent="0.25">
      <c r="I65" s="41"/>
      <c r="J65" s="156" t="s">
        <v>139</v>
      </c>
      <c r="K65" s="123" t="s">
        <v>52</v>
      </c>
      <c r="L65" s="124">
        <v>40101015820</v>
      </c>
      <c r="M65" s="125">
        <v>45000000</v>
      </c>
      <c r="N65" s="126" t="s">
        <v>52</v>
      </c>
      <c r="O65" s="126" t="s">
        <v>78</v>
      </c>
      <c r="P65" s="125">
        <v>210000000</v>
      </c>
      <c r="Q65" s="126" t="s">
        <v>52</v>
      </c>
      <c r="R65" s="126" t="s">
        <v>78</v>
      </c>
      <c r="S65" s="125">
        <v>210000000</v>
      </c>
      <c r="T65" s="126" t="s">
        <v>52</v>
      </c>
      <c r="U65" s="126" t="s">
        <v>78</v>
      </c>
      <c r="V65" s="125">
        <v>210000000</v>
      </c>
      <c r="W65" s="126" t="s">
        <v>52</v>
      </c>
      <c r="X65" s="126" t="s">
        <v>78</v>
      </c>
      <c r="Y65" s="125">
        <v>210000000</v>
      </c>
      <c r="Z65" s="126" t="s">
        <v>52</v>
      </c>
      <c r="AA65" s="126" t="s">
        <v>78</v>
      </c>
      <c r="AB65" s="125">
        <v>210000000</v>
      </c>
      <c r="AC65" s="126" t="s">
        <v>52</v>
      </c>
      <c r="AD65" s="126" t="s">
        <v>78</v>
      </c>
      <c r="AE65" s="125">
        <v>210000000</v>
      </c>
      <c r="AF65" s="126" t="s">
        <v>52</v>
      </c>
      <c r="AG65" s="126" t="s">
        <v>78</v>
      </c>
      <c r="AH65" s="125">
        <v>210000000</v>
      </c>
      <c r="AI65" s="126" t="s">
        <v>52</v>
      </c>
      <c r="AJ65" s="126" t="s">
        <v>78</v>
      </c>
      <c r="AK65" s="125">
        <v>0</v>
      </c>
      <c r="AL65" s="127" t="s">
        <v>52</v>
      </c>
      <c r="AM65" s="127" t="s">
        <v>78</v>
      </c>
      <c r="AN65" s="128">
        <v>0</v>
      </c>
    </row>
    <row r="66" spans="2:40" x14ac:dyDescent="0.25">
      <c r="B66" s="57"/>
      <c r="C66" s="57"/>
      <c r="G66" s="57"/>
      <c r="H66" s="57"/>
      <c r="I66" s="58"/>
      <c r="J66" s="156"/>
      <c r="K66" s="123" t="s">
        <v>53</v>
      </c>
      <c r="L66" s="123" t="s">
        <v>54</v>
      </c>
      <c r="M66" s="125">
        <v>50000000</v>
      </c>
      <c r="N66" s="126" t="s">
        <v>53</v>
      </c>
      <c r="O66" s="126" t="s">
        <v>54</v>
      </c>
      <c r="P66" s="125">
        <v>50000000</v>
      </c>
      <c r="Q66" s="126" t="s">
        <v>53</v>
      </c>
      <c r="R66" s="126" t="s">
        <v>54</v>
      </c>
      <c r="S66" s="125">
        <v>50000000</v>
      </c>
      <c r="T66" s="126" t="s">
        <v>53</v>
      </c>
      <c r="U66" s="126" t="s">
        <v>54</v>
      </c>
      <c r="V66" s="125">
        <v>50000000</v>
      </c>
      <c r="W66" s="126" t="s">
        <v>53</v>
      </c>
      <c r="X66" s="126" t="s">
        <v>54</v>
      </c>
      <c r="Y66" s="125">
        <v>50000000</v>
      </c>
      <c r="Z66" s="126" t="s">
        <v>53</v>
      </c>
      <c r="AA66" s="126" t="s">
        <v>54</v>
      </c>
      <c r="AB66" s="125">
        <v>50000000</v>
      </c>
      <c r="AC66" s="126" t="s">
        <v>53</v>
      </c>
      <c r="AD66" s="126" t="s">
        <v>54</v>
      </c>
      <c r="AE66" s="125">
        <v>50000000</v>
      </c>
      <c r="AF66" s="126" t="s">
        <v>53</v>
      </c>
      <c r="AG66" s="126" t="s">
        <v>54</v>
      </c>
      <c r="AH66" s="125">
        <v>50000000</v>
      </c>
      <c r="AI66" s="126" t="s">
        <v>53</v>
      </c>
      <c r="AJ66" s="126" t="s">
        <v>54</v>
      </c>
      <c r="AK66" s="125">
        <v>0</v>
      </c>
      <c r="AL66" s="127" t="s">
        <v>53</v>
      </c>
      <c r="AM66" s="127" t="s">
        <v>54</v>
      </c>
      <c r="AN66" s="128">
        <v>0</v>
      </c>
    </row>
    <row r="67" spans="2:40" x14ac:dyDescent="0.25">
      <c r="B67" s="57"/>
      <c r="C67" s="57"/>
      <c r="G67" s="57"/>
      <c r="H67" s="57"/>
      <c r="I67" s="58"/>
      <c r="J67" s="157"/>
      <c r="K67" s="129" t="s">
        <v>55</v>
      </c>
      <c r="L67" s="129" t="s">
        <v>56</v>
      </c>
      <c r="M67" s="130">
        <v>-20000000</v>
      </c>
      <c r="N67" s="129" t="s">
        <v>55</v>
      </c>
      <c r="O67" s="131" t="s">
        <v>56</v>
      </c>
      <c r="P67" s="130">
        <v>0</v>
      </c>
      <c r="Q67" s="129" t="s">
        <v>55</v>
      </c>
      <c r="R67" s="131" t="s">
        <v>56</v>
      </c>
      <c r="S67" s="130">
        <v>0</v>
      </c>
      <c r="T67" s="129" t="s">
        <v>55</v>
      </c>
      <c r="U67" s="131" t="s">
        <v>56</v>
      </c>
      <c r="V67" s="130">
        <v>0</v>
      </c>
      <c r="W67" s="129" t="s">
        <v>55</v>
      </c>
      <c r="X67" s="131" t="s">
        <v>56</v>
      </c>
      <c r="Y67" s="130">
        <v>0</v>
      </c>
      <c r="Z67" s="129" t="s">
        <v>55</v>
      </c>
      <c r="AA67" s="131" t="s">
        <v>56</v>
      </c>
      <c r="AB67" s="130">
        <v>0</v>
      </c>
      <c r="AC67" s="129" t="s">
        <v>55</v>
      </c>
      <c r="AD67" s="131" t="s">
        <v>56</v>
      </c>
      <c r="AE67" s="130">
        <v>0</v>
      </c>
      <c r="AF67" s="129" t="s">
        <v>55</v>
      </c>
      <c r="AG67" s="131" t="s">
        <v>56</v>
      </c>
      <c r="AH67" s="130">
        <v>0</v>
      </c>
      <c r="AI67" s="129" t="s">
        <v>55</v>
      </c>
      <c r="AJ67" s="131" t="s">
        <v>56</v>
      </c>
      <c r="AK67" s="130">
        <v>0</v>
      </c>
      <c r="AL67" s="132" t="s">
        <v>55</v>
      </c>
      <c r="AM67" s="133" t="s">
        <v>56</v>
      </c>
      <c r="AN67" s="134">
        <v>0</v>
      </c>
    </row>
    <row r="68" spans="2:40" ht="15.75" thickBot="1" x14ac:dyDescent="0.3">
      <c r="B68" s="57"/>
      <c r="C68" s="57"/>
      <c r="G68" s="57"/>
      <c r="H68" s="57"/>
      <c r="I68" s="58"/>
      <c r="J68" s="158" t="s">
        <v>140</v>
      </c>
      <c r="K68" s="122"/>
      <c r="L68" s="135" t="s">
        <v>72</v>
      </c>
      <c r="M68" s="62">
        <f>SUM(M65:M67)</f>
        <v>75000000</v>
      </c>
      <c r="N68" s="136" t="s">
        <v>79</v>
      </c>
      <c r="O68" s="137" t="s">
        <v>80</v>
      </c>
      <c r="P68" s="138">
        <v>-40000000</v>
      </c>
      <c r="Q68" s="136" t="s">
        <v>79</v>
      </c>
      <c r="R68" s="137" t="s">
        <v>80</v>
      </c>
      <c r="S68" s="138">
        <v>-40000000</v>
      </c>
      <c r="T68" s="136" t="s">
        <v>79</v>
      </c>
      <c r="U68" s="137" t="s">
        <v>80</v>
      </c>
      <c r="V68" s="138">
        <v>-40000000</v>
      </c>
      <c r="W68" s="136" t="s">
        <v>79</v>
      </c>
      <c r="X68" s="137" t="s">
        <v>80</v>
      </c>
      <c r="Y68" s="138">
        <v>-40000000</v>
      </c>
      <c r="Z68" s="136" t="s">
        <v>79</v>
      </c>
      <c r="AA68" s="137" t="s">
        <v>80</v>
      </c>
      <c r="AB68" s="138">
        <v>-40000000</v>
      </c>
      <c r="AC68" s="136" t="s">
        <v>79</v>
      </c>
      <c r="AD68" s="137" t="s">
        <v>80</v>
      </c>
      <c r="AE68" s="138">
        <v>-40000000</v>
      </c>
      <c r="AF68" s="136" t="s">
        <v>79</v>
      </c>
      <c r="AG68" s="137" t="s">
        <v>80</v>
      </c>
      <c r="AH68" s="138">
        <v>-40000000</v>
      </c>
      <c r="AI68" s="136" t="s">
        <v>79</v>
      </c>
      <c r="AJ68" s="137" t="s">
        <v>80</v>
      </c>
      <c r="AK68" s="138">
        <v>5000000</v>
      </c>
      <c r="AL68" s="139" t="s">
        <v>79</v>
      </c>
      <c r="AM68" s="140" t="s">
        <v>80</v>
      </c>
      <c r="AN68" s="141">
        <v>5000000</v>
      </c>
    </row>
    <row r="69" spans="2:40" ht="15.75" thickTop="1" x14ac:dyDescent="0.25">
      <c r="B69" s="57"/>
      <c r="C69" s="57"/>
      <c r="G69" s="57"/>
      <c r="H69" s="57"/>
      <c r="I69" s="58"/>
      <c r="J69" s="159"/>
      <c r="K69" s="142"/>
      <c r="L69" s="142"/>
      <c r="M69" s="143"/>
      <c r="N69" s="123" t="s">
        <v>81</v>
      </c>
      <c r="O69" s="126" t="s">
        <v>82</v>
      </c>
      <c r="P69" s="125">
        <v>0</v>
      </c>
      <c r="Q69" s="123" t="s">
        <v>81</v>
      </c>
      <c r="R69" s="126" t="s">
        <v>82</v>
      </c>
      <c r="S69" s="125">
        <v>10000000</v>
      </c>
      <c r="T69" s="123" t="s">
        <v>81</v>
      </c>
      <c r="U69" s="126" t="s">
        <v>82</v>
      </c>
      <c r="V69" s="125">
        <v>10000000</v>
      </c>
      <c r="W69" s="123" t="s">
        <v>81</v>
      </c>
      <c r="X69" s="126" t="s">
        <v>82</v>
      </c>
      <c r="Y69" s="125">
        <v>15000000</v>
      </c>
      <c r="Z69" s="123" t="s">
        <v>81</v>
      </c>
      <c r="AA69" s="126" t="s">
        <v>82</v>
      </c>
      <c r="AB69" s="125">
        <v>15000000</v>
      </c>
      <c r="AC69" s="123" t="s">
        <v>81</v>
      </c>
      <c r="AD69" s="126" t="s">
        <v>82</v>
      </c>
      <c r="AE69" s="125">
        <v>25000000</v>
      </c>
      <c r="AF69" s="123" t="s">
        <v>81</v>
      </c>
      <c r="AG69" s="126" t="s">
        <v>82</v>
      </c>
      <c r="AH69" s="125">
        <v>30000000</v>
      </c>
      <c r="AI69" s="123" t="s">
        <v>81</v>
      </c>
      <c r="AJ69" s="126" t="s">
        <v>82</v>
      </c>
      <c r="AK69" s="125">
        <v>40000000</v>
      </c>
      <c r="AL69" s="144" t="s">
        <v>81</v>
      </c>
      <c r="AM69" s="127" t="s">
        <v>82</v>
      </c>
      <c r="AN69" s="128">
        <v>40000000</v>
      </c>
    </row>
    <row r="70" spans="2:40" x14ac:dyDescent="0.25">
      <c r="B70" s="57"/>
      <c r="C70" s="57"/>
      <c r="G70" s="57"/>
      <c r="H70" s="57"/>
      <c r="I70" s="58"/>
      <c r="J70" s="160"/>
      <c r="K70" s="145"/>
      <c r="L70" s="145"/>
      <c r="M70" s="145"/>
      <c r="N70" s="129" t="s">
        <v>83</v>
      </c>
      <c r="O70" s="131" t="s">
        <v>84</v>
      </c>
      <c r="P70" s="130">
        <v>-5000000</v>
      </c>
      <c r="Q70" s="129" t="s">
        <v>83</v>
      </c>
      <c r="R70" s="131" t="s">
        <v>84</v>
      </c>
      <c r="S70" s="130">
        <v>-10000000</v>
      </c>
      <c r="T70" s="129" t="s">
        <v>83</v>
      </c>
      <c r="U70" s="131" t="s">
        <v>84</v>
      </c>
      <c r="V70" s="130">
        <v>-20000000</v>
      </c>
      <c r="W70" s="129" t="s">
        <v>83</v>
      </c>
      <c r="X70" s="131" t="s">
        <v>84</v>
      </c>
      <c r="Y70" s="130">
        <v>-25000000</v>
      </c>
      <c r="Z70" s="129" t="s">
        <v>83</v>
      </c>
      <c r="AA70" s="131" t="s">
        <v>84</v>
      </c>
      <c r="AB70" s="130">
        <v>-25000000</v>
      </c>
      <c r="AC70" s="129" t="s">
        <v>83</v>
      </c>
      <c r="AD70" s="131" t="s">
        <v>84</v>
      </c>
      <c r="AE70" s="130">
        <v>-25000000</v>
      </c>
      <c r="AF70" s="129" t="s">
        <v>83</v>
      </c>
      <c r="AG70" s="131" t="s">
        <v>84</v>
      </c>
      <c r="AH70" s="130">
        <v>-35000000</v>
      </c>
      <c r="AI70" s="129" t="s">
        <v>83</v>
      </c>
      <c r="AJ70" s="131" t="s">
        <v>84</v>
      </c>
      <c r="AK70" s="130">
        <v>-35000000</v>
      </c>
      <c r="AL70" s="132" t="s">
        <v>83</v>
      </c>
      <c r="AM70" s="133" t="s">
        <v>84</v>
      </c>
      <c r="AN70" s="134">
        <v>-45000000</v>
      </c>
    </row>
    <row r="71" spans="2:40" x14ac:dyDescent="0.25">
      <c r="B71" s="57"/>
      <c r="C71" s="57"/>
      <c r="G71" s="57"/>
      <c r="H71" s="57"/>
      <c r="I71" s="58"/>
      <c r="J71" s="158" t="s">
        <v>141</v>
      </c>
      <c r="K71" s="146"/>
      <c r="L71" s="146"/>
      <c r="M71" s="146"/>
      <c r="N71" s="136" t="s">
        <v>85</v>
      </c>
      <c r="O71" s="137" t="s">
        <v>86</v>
      </c>
      <c r="P71" s="138">
        <v>-20000000</v>
      </c>
      <c r="Q71" s="136" t="s">
        <v>85</v>
      </c>
      <c r="R71" s="137" t="s">
        <v>86</v>
      </c>
      <c r="S71" s="138">
        <v>-20000000</v>
      </c>
      <c r="T71" s="136" t="s">
        <v>85</v>
      </c>
      <c r="U71" s="137" t="s">
        <v>86</v>
      </c>
      <c r="V71" s="138">
        <v>-20000000</v>
      </c>
      <c r="W71" s="136" t="s">
        <v>85</v>
      </c>
      <c r="X71" s="137" t="s">
        <v>86</v>
      </c>
      <c r="Y71" s="138">
        <v>-20000000</v>
      </c>
      <c r="Z71" s="136" t="s">
        <v>85</v>
      </c>
      <c r="AA71" s="137" t="s">
        <v>86</v>
      </c>
      <c r="AB71" s="138">
        <v>-20000000</v>
      </c>
      <c r="AC71" s="136" t="s">
        <v>85</v>
      </c>
      <c r="AD71" s="137" t="s">
        <v>86</v>
      </c>
      <c r="AE71" s="138">
        <v>-20000000</v>
      </c>
      <c r="AF71" s="136" t="s">
        <v>85</v>
      </c>
      <c r="AG71" s="137" t="s">
        <v>86</v>
      </c>
      <c r="AH71" s="138">
        <v>-20000000</v>
      </c>
      <c r="AI71" s="136" t="s">
        <v>85</v>
      </c>
      <c r="AJ71" s="137" t="s">
        <v>86</v>
      </c>
      <c r="AK71" s="138">
        <v>10000000</v>
      </c>
      <c r="AL71" s="139" t="s">
        <v>85</v>
      </c>
      <c r="AM71" s="140" t="s">
        <v>86</v>
      </c>
      <c r="AN71" s="141">
        <v>10000000</v>
      </c>
    </row>
    <row r="72" spans="2:40" x14ac:dyDescent="0.25">
      <c r="B72" s="57"/>
      <c r="C72" s="57"/>
      <c r="G72" s="57"/>
      <c r="H72" s="57"/>
      <c r="I72" s="58"/>
      <c r="J72" s="159"/>
      <c r="K72" s="142"/>
      <c r="L72" s="147"/>
      <c r="M72" s="143"/>
      <c r="N72" s="123" t="s">
        <v>87</v>
      </c>
      <c r="O72" s="126" t="s">
        <v>88</v>
      </c>
      <c r="P72" s="125">
        <v>0</v>
      </c>
      <c r="Q72" s="123" t="s">
        <v>87</v>
      </c>
      <c r="R72" s="126" t="s">
        <v>88</v>
      </c>
      <c r="S72" s="125">
        <v>0</v>
      </c>
      <c r="T72" s="123" t="s">
        <v>87</v>
      </c>
      <c r="U72" s="126" t="s">
        <v>88</v>
      </c>
      <c r="V72" s="125">
        <v>0</v>
      </c>
      <c r="W72" s="123" t="s">
        <v>87</v>
      </c>
      <c r="X72" s="126" t="s">
        <v>88</v>
      </c>
      <c r="Y72" s="125">
        <v>0</v>
      </c>
      <c r="Z72" s="123" t="s">
        <v>87</v>
      </c>
      <c r="AA72" s="126" t="s">
        <v>88</v>
      </c>
      <c r="AB72" s="125">
        <v>0</v>
      </c>
      <c r="AC72" s="123" t="s">
        <v>87</v>
      </c>
      <c r="AD72" s="126" t="s">
        <v>88</v>
      </c>
      <c r="AE72" s="125">
        <v>0</v>
      </c>
      <c r="AF72" s="123" t="s">
        <v>87</v>
      </c>
      <c r="AG72" s="126" t="s">
        <v>88</v>
      </c>
      <c r="AH72" s="125">
        <v>0</v>
      </c>
      <c r="AI72" s="123" t="s">
        <v>87</v>
      </c>
      <c r="AJ72" s="126" t="s">
        <v>88</v>
      </c>
      <c r="AK72" s="125">
        <v>10000000</v>
      </c>
      <c r="AL72" s="144" t="s">
        <v>87</v>
      </c>
      <c r="AM72" s="127" t="s">
        <v>88</v>
      </c>
      <c r="AN72" s="128">
        <v>15000000</v>
      </c>
    </row>
    <row r="73" spans="2:40" x14ac:dyDescent="0.25">
      <c r="B73" s="57"/>
      <c r="C73" s="57"/>
      <c r="G73" s="57"/>
      <c r="H73" s="57"/>
      <c r="I73" s="58"/>
      <c r="J73" s="160"/>
      <c r="K73" s="148"/>
      <c r="L73" s="148"/>
      <c r="M73" s="148"/>
      <c r="N73" s="129" t="s">
        <v>89</v>
      </c>
      <c r="O73" s="131" t="s">
        <v>90</v>
      </c>
      <c r="P73" s="130">
        <v>-10000000</v>
      </c>
      <c r="Q73" s="129" t="s">
        <v>89</v>
      </c>
      <c r="R73" s="131" t="s">
        <v>90</v>
      </c>
      <c r="S73" s="130">
        <v>-15000000</v>
      </c>
      <c r="T73" s="129" t="s">
        <v>89</v>
      </c>
      <c r="U73" s="131" t="s">
        <v>90</v>
      </c>
      <c r="V73" s="130">
        <v>-15000000</v>
      </c>
      <c r="W73" s="129" t="s">
        <v>89</v>
      </c>
      <c r="X73" s="131" t="s">
        <v>90</v>
      </c>
      <c r="Y73" s="130">
        <v>-15000000</v>
      </c>
      <c r="Z73" s="129" t="s">
        <v>89</v>
      </c>
      <c r="AA73" s="131" t="s">
        <v>90</v>
      </c>
      <c r="AB73" s="130">
        <v>-15000000</v>
      </c>
      <c r="AC73" s="129" t="s">
        <v>89</v>
      </c>
      <c r="AD73" s="131" t="s">
        <v>90</v>
      </c>
      <c r="AE73" s="130">
        <v>-15000000</v>
      </c>
      <c r="AF73" s="129" t="s">
        <v>89</v>
      </c>
      <c r="AG73" s="131" t="s">
        <v>90</v>
      </c>
      <c r="AH73" s="130">
        <v>-15000000</v>
      </c>
      <c r="AI73" s="129" t="s">
        <v>89</v>
      </c>
      <c r="AJ73" s="131" t="s">
        <v>90</v>
      </c>
      <c r="AK73" s="130">
        <v>-15000000</v>
      </c>
      <c r="AL73" s="132" t="s">
        <v>89</v>
      </c>
      <c r="AM73" s="133" t="s">
        <v>90</v>
      </c>
      <c r="AN73" s="134">
        <v>-15000000</v>
      </c>
    </row>
    <row r="74" spans="2:40" x14ac:dyDescent="0.25">
      <c r="B74" s="57"/>
      <c r="C74" s="57"/>
      <c r="G74" s="57"/>
      <c r="H74" s="57"/>
      <c r="I74" s="58"/>
      <c r="J74" s="159" t="s">
        <v>142</v>
      </c>
      <c r="K74" s="147"/>
      <c r="L74" s="147"/>
      <c r="M74" s="147"/>
      <c r="N74" s="123" t="s">
        <v>91</v>
      </c>
      <c r="O74" s="126" t="s">
        <v>92</v>
      </c>
      <c r="P74" s="125">
        <v>-45000000</v>
      </c>
      <c r="Q74" s="123" t="s">
        <v>91</v>
      </c>
      <c r="R74" s="126" t="s">
        <v>92</v>
      </c>
      <c r="S74" s="125">
        <v>-45000000</v>
      </c>
      <c r="T74" s="123" t="s">
        <v>91</v>
      </c>
      <c r="U74" s="126" t="s">
        <v>92</v>
      </c>
      <c r="V74" s="125">
        <v>-45000000</v>
      </c>
      <c r="W74" s="123" t="s">
        <v>91</v>
      </c>
      <c r="X74" s="126" t="s">
        <v>92</v>
      </c>
      <c r="Y74" s="125">
        <v>-45000000</v>
      </c>
      <c r="Z74" s="123" t="s">
        <v>91</v>
      </c>
      <c r="AA74" s="126" t="s">
        <v>92</v>
      </c>
      <c r="AB74" s="125">
        <v>-45000000</v>
      </c>
      <c r="AC74" s="123" t="s">
        <v>91</v>
      </c>
      <c r="AD74" s="126" t="s">
        <v>92</v>
      </c>
      <c r="AE74" s="125">
        <v>-45000000</v>
      </c>
      <c r="AF74" s="123" t="s">
        <v>91</v>
      </c>
      <c r="AG74" s="126" t="s">
        <v>92</v>
      </c>
      <c r="AH74" s="125">
        <v>-45000000</v>
      </c>
      <c r="AI74" s="123" t="s">
        <v>91</v>
      </c>
      <c r="AJ74" s="126" t="s">
        <v>92</v>
      </c>
      <c r="AK74" s="125">
        <v>15000000</v>
      </c>
      <c r="AL74" s="144" t="s">
        <v>91</v>
      </c>
      <c r="AM74" s="127" t="s">
        <v>92</v>
      </c>
      <c r="AN74" s="128">
        <v>15000000</v>
      </c>
    </row>
    <row r="75" spans="2:40" x14ac:dyDescent="0.25">
      <c r="B75" s="57"/>
      <c r="C75" s="57"/>
      <c r="G75" s="57"/>
      <c r="H75" s="57"/>
      <c r="I75" s="58"/>
      <c r="J75" s="159"/>
      <c r="K75" s="147"/>
      <c r="L75" s="147"/>
      <c r="M75" s="147"/>
      <c r="N75" s="123" t="s">
        <v>93</v>
      </c>
      <c r="O75" s="126" t="s">
        <v>94</v>
      </c>
      <c r="P75" s="125">
        <v>0</v>
      </c>
      <c r="Q75" s="123" t="s">
        <v>93</v>
      </c>
      <c r="R75" s="126" t="s">
        <v>94</v>
      </c>
      <c r="S75" s="125">
        <v>5000000</v>
      </c>
      <c r="T75" s="123" t="s">
        <v>93</v>
      </c>
      <c r="U75" s="126" t="s">
        <v>94</v>
      </c>
      <c r="V75" s="125">
        <v>5000000</v>
      </c>
      <c r="W75" s="123" t="s">
        <v>93</v>
      </c>
      <c r="X75" s="126" t="s">
        <v>94</v>
      </c>
      <c r="Y75" s="125">
        <v>15000000</v>
      </c>
      <c r="Z75" s="123" t="s">
        <v>93</v>
      </c>
      <c r="AA75" s="126" t="s">
        <v>94</v>
      </c>
      <c r="AB75" s="125">
        <v>15000000</v>
      </c>
      <c r="AC75" s="123" t="s">
        <v>93</v>
      </c>
      <c r="AD75" s="126" t="s">
        <v>94</v>
      </c>
      <c r="AE75" s="125">
        <v>25000000</v>
      </c>
      <c r="AF75" s="123" t="s">
        <v>93</v>
      </c>
      <c r="AG75" s="126" t="s">
        <v>94</v>
      </c>
      <c r="AH75" s="125">
        <v>30000000</v>
      </c>
      <c r="AI75" s="123" t="s">
        <v>93</v>
      </c>
      <c r="AJ75" s="126" t="s">
        <v>94</v>
      </c>
      <c r="AK75" s="125">
        <v>55000000</v>
      </c>
      <c r="AL75" s="144" t="s">
        <v>93</v>
      </c>
      <c r="AM75" s="127" t="s">
        <v>94</v>
      </c>
      <c r="AN75" s="128">
        <v>70000000</v>
      </c>
    </row>
    <row r="76" spans="2:40" x14ac:dyDescent="0.25">
      <c r="B76" s="57"/>
      <c r="C76" s="57"/>
      <c r="G76" s="57"/>
      <c r="H76" s="57"/>
      <c r="I76" s="58"/>
      <c r="J76" s="159"/>
      <c r="K76" s="147"/>
      <c r="L76" s="147"/>
      <c r="M76" s="147"/>
      <c r="N76" s="123" t="s">
        <v>95</v>
      </c>
      <c r="O76" s="126" t="s">
        <v>96</v>
      </c>
      <c r="P76" s="125">
        <v>-15000000</v>
      </c>
      <c r="Q76" s="123" t="s">
        <v>95</v>
      </c>
      <c r="R76" s="126" t="s">
        <v>96</v>
      </c>
      <c r="S76" s="125">
        <v>-20000000</v>
      </c>
      <c r="T76" s="123" t="s">
        <v>95</v>
      </c>
      <c r="U76" s="126" t="s">
        <v>96</v>
      </c>
      <c r="V76" s="125">
        <v>-25000000</v>
      </c>
      <c r="W76" s="123" t="s">
        <v>95</v>
      </c>
      <c r="X76" s="126" t="s">
        <v>96</v>
      </c>
      <c r="Y76" s="125">
        <v>-35000000</v>
      </c>
      <c r="Z76" s="123" t="s">
        <v>95</v>
      </c>
      <c r="AA76" s="126" t="s">
        <v>96</v>
      </c>
      <c r="AB76" s="125">
        <v>-35000000</v>
      </c>
      <c r="AC76" s="123" t="s">
        <v>95</v>
      </c>
      <c r="AD76" s="126" t="s">
        <v>96</v>
      </c>
      <c r="AE76" s="125">
        <v>-40000000</v>
      </c>
      <c r="AF76" s="123" t="s">
        <v>95</v>
      </c>
      <c r="AG76" s="126" t="s">
        <v>96</v>
      </c>
      <c r="AH76" s="125">
        <v>-40000000</v>
      </c>
      <c r="AI76" s="123" t="s">
        <v>95</v>
      </c>
      <c r="AJ76" s="126" t="s">
        <v>96</v>
      </c>
      <c r="AK76" s="125">
        <v>-60000000</v>
      </c>
      <c r="AL76" s="144" t="s">
        <v>95</v>
      </c>
      <c r="AM76" s="127" t="s">
        <v>96</v>
      </c>
      <c r="AN76" s="128">
        <v>-65000000</v>
      </c>
    </row>
    <row r="77" spans="2:40" x14ac:dyDescent="0.25">
      <c r="B77" s="57"/>
      <c r="C77" s="57"/>
      <c r="G77" s="57"/>
      <c r="H77" s="57"/>
      <c r="I77" s="58"/>
      <c r="J77" s="158" t="s">
        <v>143</v>
      </c>
      <c r="K77" s="149"/>
      <c r="L77" s="149"/>
      <c r="M77" s="149"/>
      <c r="N77" s="136" t="s">
        <v>97</v>
      </c>
      <c r="O77" s="137" t="s">
        <v>98</v>
      </c>
      <c r="P77" s="138">
        <v>-20000000</v>
      </c>
      <c r="Q77" s="136" t="s">
        <v>97</v>
      </c>
      <c r="R77" s="137" t="s">
        <v>98</v>
      </c>
      <c r="S77" s="138">
        <v>-20000000</v>
      </c>
      <c r="T77" s="136" t="s">
        <v>97</v>
      </c>
      <c r="U77" s="137" t="s">
        <v>98</v>
      </c>
      <c r="V77" s="138">
        <v>-20000000</v>
      </c>
      <c r="W77" s="136" t="s">
        <v>97</v>
      </c>
      <c r="X77" s="137" t="s">
        <v>98</v>
      </c>
      <c r="Y77" s="138">
        <v>-20000000</v>
      </c>
      <c r="Z77" s="136" t="s">
        <v>97</v>
      </c>
      <c r="AA77" s="137" t="s">
        <v>98</v>
      </c>
      <c r="AB77" s="138">
        <v>-20000000</v>
      </c>
      <c r="AC77" s="136" t="s">
        <v>97</v>
      </c>
      <c r="AD77" s="137" t="s">
        <v>98</v>
      </c>
      <c r="AE77" s="138">
        <v>-20000000</v>
      </c>
      <c r="AF77" s="136" t="s">
        <v>97</v>
      </c>
      <c r="AG77" s="137" t="s">
        <v>98</v>
      </c>
      <c r="AH77" s="138">
        <v>-20000000</v>
      </c>
      <c r="AI77" s="136" t="s">
        <v>97</v>
      </c>
      <c r="AJ77" s="137" t="s">
        <v>98</v>
      </c>
      <c r="AK77" s="138">
        <v>5000000</v>
      </c>
      <c r="AL77" s="139" t="s">
        <v>97</v>
      </c>
      <c r="AM77" s="140" t="s">
        <v>98</v>
      </c>
      <c r="AN77" s="141">
        <v>5000000</v>
      </c>
    </row>
    <row r="78" spans="2:40" x14ac:dyDescent="0.25">
      <c r="B78" s="57"/>
      <c r="C78" s="57"/>
      <c r="G78" s="57"/>
      <c r="H78" s="57"/>
      <c r="I78" s="58"/>
      <c r="J78" s="159"/>
      <c r="K78" s="147"/>
      <c r="L78" s="147"/>
      <c r="M78" s="142"/>
      <c r="N78" s="123" t="s">
        <v>99</v>
      </c>
      <c r="O78" s="126" t="s">
        <v>100</v>
      </c>
      <c r="P78" s="125">
        <v>0</v>
      </c>
      <c r="Q78" s="123" t="s">
        <v>99</v>
      </c>
      <c r="R78" s="126" t="s">
        <v>100</v>
      </c>
      <c r="S78" s="125">
        <v>0</v>
      </c>
      <c r="T78" s="123" t="s">
        <v>99</v>
      </c>
      <c r="U78" s="126" t="s">
        <v>100</v>
      </c>
      <c r="V78" s="125">
        <v>0</v>
      </c>
      <c r="W78" s="123" t="s">
        <v>99</v>
      </c>
      <c r="X78" s="126" t="s">
        <v>100</v>
      </c>
      <c r="Y78" s="125">
        <v>0</v>
      </c>
      <c r="Z78" s="123" t="s">
        <v>99</v>
      </c>
      <c r="AA78" s="126" t="s">
        <v>100</v>
      </c>
      <c r="AB78" s="125">
        <v>0</v>
      </c>
      <c r="AC78" s="123" t="s">
        <v>99</v>
      </c>
      <c r="AD78" s="126" t="s">
        <v>100</v>
      </c>
      <c r="AE78" s="125">
        <v>0</v>
      </c>
      <c r="AF78" s="123" t="s">
        <v>99</v>
      </c>
      <c r="AG78" s="126" t="s">
        <v>100</v>
      </c>
      <c r="AH78" s="125">
        <v>0</v>
      </c>
      <c r="AI78" s="123" t="s">
        <v>99</v>
      </c>
      <c r="AJ78" s="126" t="s">
        <v>100</v>
      </c>
      <c r="AK78" s="125">
        <v>10000000</v>
      </c>
      <c r="AL78" s="144" t="s">
        <v>99</v>
      </c>
      <c r="AM78" s="127" t="s">
        <v>100</v>
      </c>
      <c r="AN78" s="128">
        <v>10000000</v>
      </c>
    </row>
    <row r="79" spans="2:40" x14ac:dyDescent="0.25">
      <c r="B79" s="57"/>
      <c r="C79" s="57"/>
      <c r="G79" s="57"/>
      <c r="H79" s="57"/>
      <c r="I79" s="58"/>
      <c r="J79" s="160"/>
      <c r="K79" s="148"/>
      <c r="L79" s="148"/>
      <c r="M79" s="148"/>
      <c r="N79" s="129" t="s">
        <v>101</v>
      </c>
      <c r="O79" s="131" t="s">
        <v>102</v>
      </c>
      <c r="P79" s="130">
        <v>-5000000</v>
      </c>
      <c r="Q79" s="129" t="s">
        <v>101</v>
      </c>
      <c r="R79" s="131" t="s">
        <v>102</v>
      </c>
      <c r="S79" s="130">
        <v>-10000000</v>
      </c>
      <c r="T79" s="129" t="s">
        <v>101</v>
      </c>
      <c r="U79" s="131" t="s">
        <v>102</v>
      </c>
      <c r="V79" s="130">
        <v>-10000000</v>
      </c>
      <c r="W79" s="129" t="s">
        <v>101</v>
      </c>
      <c r="X79" s="131" t="s">
        <v>102</v>
      </c>
      <c r="Y79" s="130">
        <v>-15000000</v>
      </c>
      <c r="Z79" s="129" t="s">
        <v>101</v>
      </c>
      <c r="AA79" s="131" t="s">
        <v>102</v>
      </c>
      <c r="AB79" s="130">
        <v>-15000000</v>
      </c>
      <c r="AC79" s="129" t="s">
        <v>101</v>
      </c>
      <c r="AD79" s="131" t="s">
        <v>102</v>
      </c>
      <c r="AE79" s="130">
        <v>-15000000</v>
      </c>
      <c r="AF79" s="129" t="s">
        <v>101</v>
      </c>
      <c r="AG79" s="131" t="s">
        <v>102</v>
      </c>
      <c r="AH79" s="130">
        <v>-15000000</v>
      </c>
      <c r="AI79" s="129" t="s">
        <v>101</v>
      </c>
      <c r="AJ79" s="131" t="s">
        <v>102</v>
      </c>
      <c r="AK79" s="130">
        <v>-15000000</v>
      </c>
      <c r="AL79" s="132" t="s">
        <v>101</v>
      </c>
      <c r="AM79" s="133" t="s">
        <v>102</v>
      </c>
      <c r="AN79" s="134">
        <v>-15000000</v>
      </c>
    </row>
    <row r="80" spans="2:40" x14ac:dyDescent="0.25">
      <c r="B80" s="57"/>
      <c r="C80" s="57"/>
      <c r="G80" s="57"/>
      <c r="H80" s="57"/>
      <c r="I80" s="58"/>
      <c r="J80" s="156" t="s">
        <v>144</v>
      </c>
      <c r="K80" s="147"/>
      <c r="L80" s="147"/>
      <c r="M80" s="142"/>
      <c r="N80" s="123" t="s">
        <v>103</v>
      </c>
      <c r="O80" s="126" t="s">
        <v>104</v>
      </c>
      <c r="P80" s="125">
        <v>-40000000</v>
      </c>
      <c r="Q80" s="123" t="s">
        <v>103</v>
      </c>
      <c r="R80" s="126" t="s">
        <v>104</v>
      </c>
      <c r="S80" s="125">
        <v>-40000000</v>
      </c>
      <c r="T80" s="123" t="s">
        <v>103</v>
      </c>
      <c r="U80" s="126" t="s">
        <v>104</v>
      </c>
      <c r="V80" s="125">
        <v>-40000000</v>
      </c>
      <c r="W80" s="123" t="s">
        <v>103</v>
      </c>
      <c r="X80" s="126" t="s">
        <v>104</v>
      </c>
      <c r="Y80" s="125">
        <v>-40000000</v>
      </c>
      <c r="Z80" s="123" t="s">
        <v>103</v>
      </c>
      <c r="AA80" s="126" t="s">
        <v>104</v>
      </c>
      <c r="AB80" s="125">
        <v>-40000000</v>
      </c>
      <c r="AC80" s="123" t="s">
        <v>103</v>
      </c>
      <c r="AD80" s="126" t="s">
        <v>104</v>
      </c>
      <c r="AE80" s="125">
        <v>-40000000</v>
      </c>
      <c r="AF80" s="123" t="s">
        <v>103</v>
      </c>
      <c r="AG80" s="126" t="s">
        <v>104</v>
      </c>
      <c r="AH80" s="125">
        <v>-40000000</v>
      </c>
      <c r="AI80" s="123" t="s">
        <v>103</v>
      </c>
      <c r="AJ80" s="126" t="s">
        <v>104</v>
      </c>
      <c r="AK80" s="125">
        <v>10000000</v>
      </c>
      <c r="AL80" s="144" t="s">
        <v>103</v>
      </c>
      <c r="AM80" s="127" t="s">
        <v>104</v>
      </c>
      <c r="AN80" s="128">
        <v>10000000</v>
      </c>
    </row>
    <row r="81" spans="2:40" x14ac:dyDescent="0.25">
      <c r="B81" s="57"/>
      <c r="C81" s="57"/>
      <c r="G81" s="57"/>
      <c r="H81" s="57"/>
      <c r="I81" s="58"/>
      <c r="J81" s="156"/>
      <c r="K81" s="147"/>
      <c r="L81" s="147"/>
      <c r="M81" s="142"/>
      <c r="N81" s="123" t="s">
        <v>105</v>
      </c>
      <c r="O81" s="126" t="s">
        <v>106</v>
      </c>
      <c r="P81" s="125">
        <v>0</v>
      </c>
      <c r="Q81" s="123" t="s">
        <v>105</v>
      </c>
      <c r="R81" s="126" t="s">
        <v>106</v>
      </c>
      <c r="S81" s="125">
        <v>5000000</v>
      </c>
      <c r="T81" s="123" t="s">
        <v>105</v>
      </c>
      <c r="U81" s="126" t="s">
        <v>106</v>
      </c>
      <c r="V81" s="125">
        <v>5000000</v>
      </c>
      <c r="W81" s="123" t="s">
        <v>105</v>
      </c>
      <c r="X81" s="126" t="s">
        <v>106</v>
      </c>
      <c r="Y81" s="125">
        <v>10000000</v>
      </c>
      <c r="Z81" s="123" t="s">
        <v>105</v>
      </c>
      <c r="AA81" s="126" t="s">
        <v>106</v>
      </c>
      <c r="AB81" s="125">
        <v>10000000</v>
      </c>
      <c r="AC81" s="123" t="s">
        <v>105</v>
      </c>
      <c r="AD81" s="126" t="s">
        <v>106</v>
      </c>
      <c r="AE81" s="125">
        <v>15000000</v>
      </c>
      <c r="AF81" s="123" t="s">
        <v>105</v>
      </c>
      <c r="AG81" s="126" t="s">
        <v>106</v>
      </c>
      <c r="AH81" s="125">
        <v>20000000</v>
      </c>
      <c r="AI81" s="123" t="s">
        <v>105</v>
      </c>
      <c r="AJ81" s="126" t="s">
        <v>106</v>
      </c>
      <c r="AK81" s="125">
        <v>35000000</v>
      </c>
      <c r="AL81" s="144" t="s">
        <v>105</v>
      </c>
      <c r="AM81" s="127" t="s">
        <v>106</v>
      </c>
      <c r="AN81" s="128">
        <v>45000000</v>
      </c>
    </row>
    <row r="82" spans="2:40" x14ac:dyDescent="0.25">
      <c r="B82" s="57"/>
      <c r="C82" s="57"/>
      <c r="G82" s="57"/>
      <c r="H82" s="57"/>
      <c r="I82" s="58"/>
      <c r="J82" s="157"/>
      <c r="K82" s="148"/>
      <c r="L82" s="148"/>
      <c r="M82" s="150"/>
      <c r="N82" s="129" t="s">
        <v>107</v>
      </c>
      <c r="O82" s="131" t="s">
        <v>108</v>
      </c>
      <c r="P82" s="130">
        <v>-5000000</v>
      </c>
      <c r="Q82" s="129" t="s">
        <v>107</v>
      </c>
      <c r="R82" s="131" t="s">
        <v>108</v>
      </c>
      <c r="S82" s="130">
        <v>-15000000</v>
      </c>
      <c r="T82" s="129" t="s">
        <v>107</v>
      </c>
      <c r="U82" s="131" t="s">
        <v>108</v>
      </c>
      <c r="V82" s="130">
        <v>-20000000</v>
      </c>
      <c r="W82" s="129" t="s">
        <v>107</v>
      </c>
      <c r="X82" s="131" t="s">
        <v>108</v>
      </c>
      <c r="Y82" s="130">
        <v>-20000000</v>
      </c>
      <c r="Z82" s="129" t="s">
        <v>107</v>
      </c>
      <c r="AA82" s="131" t="s">
        <v>108</v>
      </c>
      <c r="AB82" s="130">
        <v>-20000000</v>
      </c>
      <c r="AC82" s="129" t="s">
        <v>107</v>
      </c>
      <c r="AD82" s="131" t="s">
        <v>108</v>
      </c>
      <c r="AE82" s="130">
        <v>-25000000</v>
      </c>
      <c r="AF82" s="129" t="s">
        <v>107</v>
      </c>
      <c r="AG82" s="131" t="s">
        <v>108</v>
      </c>
      <c r="AH82" s="130">
        <v>-25000000</v>
      </c>
      <c r="AI82" s="129" t="s">
        <v>107</v>
      </c>
      <c r="AJ82" s="131" t="s">
        <v>108</v>
      </c>
      <c r="AK82" s="130">
        <v>-30000000</v>
      </c>
      <c r="AL82" s="132" t="s">
        <v>107</v>
      </c>
      <c r="AM82" s="133" t="s">
        <v>108</v>
      </c>
      <c r="AN82" s="134">
        <v>-35000000</v>
      </c>
    </row>
    <row r="83" spans="2:40" ht="15.75" thickBot="1" x14ac:dyDescent="0.3">
      <c r="I83" s="60"/>
      <c r="J83" s="60"/>
      <c r="K83" s="7"/>
      <c r="L83" s="7"/>
      <c r="M83" s="7"/>
      <c r="O83" s="61" t="s">
        <v>74</v>
      </c>
      <c r="P83" s="151">
        <f>SUM(P65:P82)</f>
        <v>55000000</v>
      </c>
      <c r="R83" s="61" t="s">
        <v>109</v>
      </c>
      <c r="S83" s="151">
        <f>SUM(S65:S82)</f>
        <v>45000000</v>
      </c>
      <c r="U83" s="61" t="s">
        <v>111</v>
      </c>
      <c r="V83" s="151">
        <f>SUM(V65:V82)</f>
        <v>25000000</v>
      </c>
      <c r="X83" s="61" t="s">
        <v>116</v>
      </c>
      <c r="Y83" s="151">
        <f>SUM(Y65:Y82)</f>
        <v>25000000</v>
      </c>
      <c r="AA83" s="61" t="s">
        <v>118</v>
      </c>
      <c r="AB83" s="151">
        <f>SUM(AB65:AB82)</f>
        <v>25000000</v>
      </c>
      <c r="AD83" s="61" t="s">
        <v>123</v>
      </c>
      <c r="AE83" s="151">
        <f>SUM(AE65:AE82)</f>
        <v>40000000</v>
      </c>
      <c r="AG83" s="61" t="s">
        <v>127</v>
      </c>
      <c r="AH83" s="151">
        <f>SUM(AH65:AH82)</f>
        <v>45000000</v>
      </c>
      <c r="AJ83" s="61" t="s">
        <v>132</v>
      </c>
      <c r="AK83" s="151">
        <f>SUM(AK65:AK82)</f>
        <v>40000000</v>
      </c>
      <c r="AM83" s="61" t="s">
        <v>145</v>
      </c>
      <c r="AN83" s="152">
        <f>SUM(AN65:AN82)</f>
        <v>50000000</v>
      </c>
    </row>
    <row r="84" spans="2:40" ht="15.75" thickTop="1" x14ac:dyDescent="0.25"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2:40" ht="15.75" thickBot="1" x14ac:dyDescent="0.3">
      <c r="B85" s="38"/>
      <c r="C85" s="38"/>
      <c r="D85" s="38"/>
      <c r="E85" s="38"/>
      <c r="F85" s="39"/>
      <c r="G85" s="38"/>
      <c r="H85" s="40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2:40" x14ac:dyDescent="0.25">
      <c r="B86" s="64"/>
      <c r="C86" s="65"/>
      <c r="D86" s="66"/>
      <c r="E86" s="66"/>
      <c r="F86" s="67"/>
      <c r="G86" s="39"/>
      <c r="H86" s="38"/>
      <c r="K86" s="7"/>
      <c r="L86" s="7"/>
      <c r="M86" s="41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spans="2:40" x14ac:dyDescent="0.25">
      <c r="B87" s="68" t="s">
        <v>22</v>
      </c>
      <c r="C87" s="69"/>
      <c r="D87" s="70"/>
      <c r="E87" s="70"/>
      <c r="F87" s="67"/>
      <c r="G87" s="39"/>
      <c r="H87" s="38"/>
      <c r="K87" s="7"/>
      <c r="L87" s="7"/>
      <c r="M87" s="7"/>
      <c r="N87" s="7"/>
      <c r="O87" s="7"/>
      <c r="P87" s="41"/>
      <c r="Q87" s="7"/>
      <c r="R87" s="7"/>
      <c r="S87" s="41"/>
      <c r="T87" s="7"/>
      <c r="U87" s="7"/>
      <c r="V87" s="41"/>
      <c r="W87" s="7"/>
      <c r="X87" s="7"/>
      <c r="Y87" s="41"/>
      <c r="Z87" s="7"/>
      <c r="AA87" s="7"/>
      <c r="AB87" s="41"/>
      <c r="AC87" s="7"/>
      <c r="AD87" s="7"/>
      <c r="AE87" s="41"/>
      <c r="AF87" s="7"/>
      <c r="AG87" s="7"/>
      <c r="AH87" s="41"/>
      <c r="AI87" s="7"/>
      <c r="AJ87" s="7"/>
      <c r="AK87" s="41"/>
      <c r="AL87" s="7"/>
      <c r="AM87" s="7"/>
      <c r="AN87" s="41"/>
    </row>
    <row r="88" spans="2:40" x14ac:dyDescent="0.25">
      <c r="B88" s="71"/>
      <c r="C88" s="72"/>
      <c r="D88" s="38"/>
      <c r="E88" s="38"/>
      <c r="F88" s="67"/>
      <c r="G88" s="39"/>
      <c r="H88" s="38"/>
      <c r="K88" s="7"/>
      <c r="L88" s="7"/>
      <c r="M88" s="41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  <row r="89" spans="2:40" x14ac:dyDescent="0.25">
      <c r="B89" s="71" t="s">
        <v>23</v>
      </c>
      <c r="C89" s="72"/>
      <c r="D89" s="38"/>
      <c r="E89" s="73">
        <v>20000000</v>
      </c>
      <c r="F89" s="74"/>
      <c r="G89" s="39"/>
      <c r="H89" s="38"/>
      <c r="K89" s="7"/>
      <c r="L89" s="7"/>
      <c r="M89" s="41"/>
      <c r="N89" s="7"/>
      <c r="O89" s="7"/>
      <c r="P89" s="41"/>
      <c r="Q89" s="7"/>
      <c r="R89" s="7"/>
      <c r="S89" s="41"/>
      <c r="T89" s="7"/>
      <c r="U89" s="7"/>
      <c r="V89" s="41"/>
      <c r="W89" s="7"/>
      <c r="X89" s="7"/>
      <c r="Y89" s="41"/>
      <c r="Z89" s="7"/>
      <c r="AA89" s="7"/>
      <c r="AB89" s="41"/>
      <c r="AC89" s="7"/>
      <c r="AD89" s="7"/>
      <c r="AE89" s="41"/>
      <c r="AF89" s="7"/>
      <c r="AG89" s="7"/>
      <c r="AH89" s="41"/>
      <c r="AI89" s="7"/>
      <c r="AJ89" s="7"/>
      <c r="AK89" s="41"/>
      <c r="AL89" s="7"/>
      <c r="AM89" s="7"/>
      <c r="AN89" s="41"/>
    </row>
    <row r="90" spans="2:40" x14ac:dyDescent="0.25">
      <c r="B90" s="71" t="s">
        <v>24</v>
      </c>
      <c r="C90" s="72"/>
      <c r="D90" s="38"/>
      <c r="E90" s="73">
        <v>0</v>
      </c>
      <c r="F90" s="74"/>
      <c r="G90" s="39"/>
      <c r="H90" s="38"/>
      <c r="K90" s="7"/>
      <c r="L90" s="7"/>
      <c r="M90" s="41"/>
      <c r="N90" s="7"/>
      <c r="O90" s="7"/>
      <c r="P90" s="41"/>
      <c r="Q90" s="7"/>
      <c r="R90" s="7"/>
      <c r="S90" s="41"/>
      <c r="T90" s="7"/>
      <c r="U90" s="7"/>
      <c r="V90" s="41"/>
      <c r="W90" s="7"/>
      <c r="X90" s="7"/>
      <c r="Y90" s="41"/>
      <c r="Z90" s="7"/>
      <c r="AA90" s="7"/>
      <c r="AB90" s="41"/>
      <c r="AC90" s="7"/>
      <c r="AD90" s="7"/>
      <c r="AE90" s="41"/>
      <c r="AF90" s="7"/>
      <c r="AG90" s="7"/>
      <c r="AH90" s="41"/>
      <c r="AI90" s="7"/>
      <c r="AJ90" s="7"/>
      <c r="AK90" s="41"/>
      <c r="AL90" s="7"/>
      <c r="AM90" s="7"/>
      <c r="AN90" s="41"/>
    </row>
    <row r="91" spans="2:40" x14ac:dyDescent="0.25">
      <c r="B91" s="71" t="s">
        <v>25</v>
      </c>
      <c r="C91" s="72"/>
      <c r="D91" s="38"/>
      <c r="E91" s="73">
        <v>0</v>
      </c>
      <c r="F91" s="74"/>
      <c r="G91" s="39"/>
      <c r="H91" s="38"/>
      <c r="K91" s="7"/>
      <c r="L91" s="7"/>
      <c r="M91" s="41"/>
      <c r="N91" s="7"/>
      <c r="O91" s="7"/>
      <c r="P91" s="41"/>
      <c r="Q91" s="7"/>
      <c r="R91" s="7"/>
      <c r="S91" s="41"/>
      <c r="T91" s="7"/>
      <c r="U91" s="7"/>
      <c r="V91" s="41"/>
      <c r="W91" s="7"/>
      <c r="X91" s="7"/>
      <c r="Y91" s="41"/>
      <c r="Z91" s="7"/>
      <c r="AA91" s="7"/>
      <c r="AB91" s="41"/>
      <c r="AC91" s="7"/>
      <c r="AD91" s="7"/>
      <c r="AE91" s="41"/>
      <c r="AF91" s="7"/>
      <c r="AG91" s="7"/>
      <c r="AH91" s="41"/>
      <c r="AI91" s="7"/>
      <c r="AJ91" s="7"/>
      <c r="AK91" s="41"/>
      <c r="AL91" s="7"/>
      <c r="AM91" s="7"/>
      <c r="AN91" s="41"/>
    </row>
    <row r="92" spans="2:40" x14ac:dyDescent="0.25">
      <c r="B92" s="71" t="s">
        <v>26</v>
      </c>
      <c r="C92" s="72"/>
      <c r="D92" s="38"/>
      <c r="E92" s="73">
        <v>0</v>
      </c>
      <c r="F92" s="74"/>
      <c r="G92" s="39"/>
      <c r="H92" s="38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</row>
    <row r="93" spans="2:40" x14ac:dyDescent="0.25">
      <c r="B93" s="71" t="s">
        <v>27</v>
      </c>
      <c r="C93" s="72"/>
      <c r="D93" s="38"/>
      <c r="E93" s="73">
        <v>0</v>
      </c>
      <c r="F93" s="74"/>
      <c r="G93" s="39"/>
      <c r="H93" s="38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</row>
    <row r="94" spans="2:40" x14ac:dyDescent="0.25">
      <c r="B94" s="71" t="s">
        <v>47</v>
      </c>
      <c r="C94" s="72"/>
      <c r="D94" s="38"/>
      <c r="E94" s="73">
        <v>0</v>
      </c>
      <c r="F94" s="74"/>
      <c r="G94" s="39"/>
      <c r="H94" s="38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spans="2:40" x14ac:dyDescent="0.25">
      <c r="B95" s="71" t="s">
        <v>28</v>
      </c>
      <c r="C95" s="72"/>
      <c r="D95" s="38"/>
      <c r="E95" s="73">
        <v>15310000</v>
      </c>
      <c r="F95" s="74"/>
      <c r="G95" s="39"/>
      <c r="H95" s="38"/>
      <c r="K95" s="7"/>
      <c r="L95" s="7"/>
      <c r="M95" s="41"/>
      <c r="N95" s="7"/>
      <c r="O95" s="7"/>
      <c r="P95" s="41"/>
      <c r="Q95" s="7"/>
      <c r="R95" s="7"/>
      <c r="S95" s="41"/>
      <c r="T95" s="7"/>
      <c r="U95" s="7"/>
      <c r="V95" s="41"/>
      <c r="W95" s="7"/>
      <c r="X95" s="7"/>
      <c r="Y95" s="41"/>
      <c r="Z95" s="7"/>
      <c r="AA95" s="7"/>
      <c r="AB95" s="41"/>
      <c r="AC95" s="7"/>
      <c r="AD95" s="7"/>
      <c r="AE95" s="41"/>
      <c r="AF95" s="7"/>
      <c r="AG95" s="7"/>
      <c r="AH95" s="41"/>
      <c r="AI95" s="7"/>
      <c r="AJ95" s="7"/>
      <c r="AK95" s="41"/>
      <c r="AL95" s="7"/>
      <c r="AM95" s="7"/>
      <c r="AN95" s="41"/>
    </row>
    <row r="96" spans="2:40" x14ac:dyDescent="0.25">
      <c r="B96" s="71" t="s">
        <v>37</v>
      </c>
      <c r="C96" s="72"/>
      <c r="D96" s="38"/>
      <c r="E96" s="73">
        <v>958601.5</v>
      </c>
      <c r="F96" s="74"/>
      <c r="G96" s="39"/>
      <c r="H96" s="38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2:40" x14ac:dyDescent="0.25">
      <c r="B97" s="71" t="s">
        <v>29</v>
      </c>
      <c r="C97" s="72"/>
      <c r="D97" s="38"/>
      <c r="E97" s="73">
        <v>0</v>
      </c>
      <c r="F97" s="74"/>
      <c r="G97" s="39"/>
      <c r="H97" s="38"/>
      <c r="K97" s="7"/>
      <c r="L97" s="7"/>
      <c r="M97" s="41"/>
      <c r="N97" s="7"/>
      <c r="O97" s="7"/>
      <c r="P97" s="41"/>
      <c r="Q97" s="7"/>
      <c r="R97" s="7"/>
      <c r="S97" s="41"/>
      <c r="T97" s="7"/>
      <c r="U97" s="7"/>
      <c r="V97" s="41"/>
      <c r="W97" s="7"/>
      <c r="X97" s="7"/>
      <c r="Y97" s="41"/>
      <c r="Z97" s="7"/>
      <c r="AA97" s="7"/>
      <c r="AB97" s="41"/>
      <c r="AC97" s="7"/>
      <c r="AD97" s="7"/>
      <c r="AE97" s="41"/>
      <c r="AF97" s="7"/>
      <c r="AG97" s="7"/>
      <c r="AH97" s="41"/>
      <c r="AI97" s="7"/>
      <c r="AJ97" s="7"/>
      <c r="AK97" s="41"/>
      <c r="AL97" s="7"/>
      <c r="AM97" s="7"/>
      <c r="AN97" s="41"/>
    </row>
    <row r="98" spans="2:40" x14ac:dyDescent="0.25">
      <c r="B98" s="71" t="s">
        <v>30</v>
      </c>
      <c r="C98" s="72"/>
      <c r="D98" s="38"/>
      <c r="E98" s="73">
        <v>0</v>
      </c>
      <c r="F98" s="74"/>
      <c r="G98" s="39"/>
      <c r="H98" s="38"/>
      <c r="K98" s="7"/>
      <c r="L98" s="7"/>
      <c r="M98" s="41"/>
      <c r="N98" s="7"/>
      <c r="O98" s="7"/>
      <c r="P98" s="41"/>
      <c r="Q98" s="7"/>
      <c r="R98" s="7"/>
      <c r="S98" s="41"/>
      <c r="T98" s="7"/>
      <c r="U98" s="7"/>
      <c r="V98" s="41"/>
      <c r="W98" s="7"/>
      <c r="X98" s="7"/>
      <c r="Y98" s="41"/>
      <c r="Z98" s="7"/>
      <c r="AA98" s="7"/>
      <c r="AB98" s="41"/>
      <c r="AC98" s="7"/>
      <c r="AD98" s="7"/>
      <c r="AE98" s="41"/>
      <c r="AF98" s="7"/>
      <c r="AG98" s="7"/>
      <c r="AH98" s="41"/>
      <c r="AI98" s="7"/>
      <c r="AJ98" s="7"/>
      <c r="AK98" s="41"/>
      <c r="AL98" s="7"/>
      <c r="AM98" s="7"/>
      <c r="AN98" s="41"/>
    </row>
    <row r="99" spans="2:40" ht="15.75" thickBot="1" x14ac:dyDescent="0.3">
      <c r="B99" s="71" t="s">
        <v>44</v>
      </c>
      <c r="C99" s="72"/>
      <c r="D99" s="38"/>
      <c r="E99" s="75">
        <v>0</v>
      </c>
      <c r="F99" s="74"/>
      <c r="G99" s="39"/>
      <c r="H99" s="38"/>
      <c r="K99" s="7"/>
      <c r="L99" s="7"/>
      <c r="M99" s="41"/>
      <c r="N99" s="7"/>
      <c r="O99" s="7"/>
      <c r="P99" s="41"/>
      <c r="Q99" s="7"/>
      <c r="R99" s="7"/>
      <c r="S99" s="41"/>
      <c r="T99" s="7"/>
      <c r="U99" s="7"/>
      <c r="V99" s="41"/>
      <c r="W99" s="7"/>
      <c r="X99" s="7"/>
      <c r="Y99" s="41"/>
      <c r="Z99" s="7"/>
      <c r="AA99" s="7"/>
      <c r="AB99" s="41"/>
      <c r="AC99" s="7"/>
      <c r="AD99" s="7"/>
      <c r="AE99" s="41"/>
      <c r="AF99" s="7"/>
      <c r="AG99" s="7"/>
      <c r="AH99" s="41"/>
      <c r="AI99" s="7"/>
      <c r="AJ99" s="7"/>
      <c r="AK99" s="41"/>
      <c r="AL99" s="7"/>
      <c r="AM99" s="7"/>
      <c r="AN99" s="41"/>
    </row>
    <row r="100" spans="2:40" x14ac:dyDescent="0.25">
      <c r="B100" s="71"/>
      <c r="C100" s="72"/>
      <c r="D100" s="38"/>
      <c r="E100" s="73"/>
      <c r="F100" s="74"/>
      <c r="G100" s="39"/>
      <c r="H100" s="38"/>
      <c r="K100" s="7"/>
      <c r="L100" s="7"/>
      <c r="M100" s="7"/>
      <c r="N100" s="7"/>
      <c r="O100" s="7"/>
      <c r="P100" s="41"/>
      <c r="Q100" s="7"/>
      <c r="R100" s="7"/>
      <c r="S100" s="41"/>
      <c r="T100" s="7"/>
      <c r="U100" s="7"/>
      <c r="V100" s="41"/>
      <c r="W100" s="7"/>
      <c r="X100" s="7"/>
      <c r="Y100" s="41"/>
      <c r="Z100" s="7"/>
      <c r="AA100" s="7"/>
      <c r="AB100" s="41"/>
      <c r="AC100" s="7"/>
      <c r="AD100" s="7"/>
      <c r="AE100" s="41"/>
      <c r="AF100" s="7"/>
      <c r="AG100" s="7"/>
      <c r="AH100" s="41"/>
      <c r="AI100" s="7"/>
      <c r="AJ100" s="7"/>
      <c r="AK100" s="41"/>
      <c r="AL100" s="7"/>
      <c r="AM100" s="7"/>
      <c r="AN100" s="41"/>
    </row>
    <row r="101" spans="2:40" ht="15.75" thickBot="1" x14ac:dyDescent="0.3">
      <c r="B101" s="71"/>
      <c r="C101" s="72"/>
      <c r="D101" s="38"/>
      <c r="E101" s="75">
        <f>SUM(E89:E99)</f>
        <v>36268601.5</v>
      </c>
      <c r="F101" s="74"/>
      <c r="G101" s="39"/>
      <c r="H101" s="38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</row>
    <row r="102" spans="2:40" x14ac:dyDescent="0.25">
      <c r="B102" s="71"/>
      <c r="C102" s="72"/>
      <c r="D102" s="38"/>
      <c r="E102" s="73"/>
      <c r="F102" s="74"/>
      <c r="G102" s="39"/>
      <c r="H102" s="38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spans="2:40" x14ac:dyDescent="0.25">
      <c r="B103" s="76" t="s">
        <v>31</v>
      </c>
      <c r="C103" s="77"/>
      <c r="D103" s="78"/>
      <c r="E103" s="73"/>
      <c r="F103" s="74"/>
      <c r="G103" s="39"/>
      <c r="H103" s="38"/>
      <c r="K103" s="7"/>
      <c r="L103" s="7"/>
      <c r="M103" s="41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spans="2:40" x14ac:dyDescent="0.25">
      <c r="B104" s="71" t="s">
        <v>32</v>
      </c>
      <c r="C104" s="72"/>
      <c r="D104" s="38"/>
      <c r="E104" s="73">
        <v>0</v>
      </c>
      <c r="F104" s="74"/>
      <c r="G104" s="39"/>
      <c r="H104" s="38"/>
      <c r="K104" s="7"/>
      <c r="L104" s="7"/>
      <c r="M104" s="7"/>
      <c r="N104" s="7"/>
      <c r="O104" s="7"/>
      <c r="P104" s="41"/>
      <c r="Q104" s="7"/>
      <c r="R104" s="7"/>
      <c r="S104" s="41"/>
      <c r="T104" s="7"/>
      <c r="U104" s="7"/>
      <c r="V104" s="41"/>
      <c r="W104" s="7"/>
      <c r="X104" s="7"/>
      <c r="Y104" s="41"/>
      <c r="Z104" s="7"/>
      <c r="AA104" s="7"/>
      <c r="AB104" s="41"/>
      <c r="AC104" s="7"/>
      <c r="AD104" s="7"/>
      <c r="AE104" s="41"/>
      <c r="AF104" s="7"/>
      <c r="AG104" s="7"/>
      <c r="AH104" s="41"/>
      <c r="AI104" s="7"/>
      <c r="AJ104" s="7"/>
      <c r="AK104" s="41"/>
      <c r="AL104" s="7"/>
      <c r="AM104" s="7"/>
      <c r="AN104" s="41"/>
    </row>
    <row r="105" spans="2:40" x14ac:dyDescent="0.25">
      <c r="B105" s="71" t="s">
        <v>33</v>
      </c>
      <c r="C105" s="72"/>
      <c r="D105" s="38"/>
      <c r="E105" s="73">
        <v>0</v>
      </c>
      <c r="F105" s="74"/>
      <c r="G105" s="39"/>
      <c r="H105" s="3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spans="2:40" x14ac:dyDescent="0.25">
      <c r="B106" s="71" t="s">
        <v>34</v>
      </c>
      <c r="C106" s="72"/>
      <c r="D106" s="38"/>
      <c r="E106" s="73">
        <v>4454383</v>
      </c>
      <c r="F106" s="74"/>
      <c r="G106" s="39"/>
      <c r="H106" s="38"/>
      <c r="K106" s="7"/>
      <c r="L106" s="7"/>
      <c r="M106" s="7"/>
      <c r="N106" s="7"/>
      <c r="O106" s="7"/>
      <c r="P106" s="41"/>
      <c r="Q106" s="7"/>
      <c r="R106" s="7"/>
      <c r="S106" s="41"/>
      <c r="T106" s="7"/>
      <c r="U106" s="7"/>
      <c r="V106" s="41"/>
      <c r="W106" s="7"/>
      <c r="X106" s="7"/>
      <c r="Y106" s="41"/>
      <c r="Z106" s="7"/>
      <c r="AA106" s="7"/>
      <c r="AB106" s="41"/>
      <c r="AC106" s="7"/>
      <c r="AD106" s="7"/>
      <c r="AE106" s="41"/>
      <c r="AF106" s="7"/>
      <c r="AG106" s="7"/>
      <c r="AH106" s="41"/>
      <c r="AI106" s="7"/>
      <c r="AJ106" s="7"/>
      <c r="AK106" s="41"/>
      <c r="AL106" s="7"/>
      <c r="AM106" s="7"/>
      <c r="AN106" s="41"/>
    </row>
    <row r="107" spans="2:40" x14ac:dyDescent="0.25">
      <c r="B107" s="71" t="s">
        <v>35</v>
      </c>
      <c r="C107" s="72"/>
      <c r="D107" s="38"/>
      <c r="E107" s="73">
        <v>0</v>
      </c>
      <c r="F107" s="74"/>
      <c r="G107" s="39"/>
      <c r="H107" s="38"/>
      <c r="N107" s="7"/>
      <c r="O107" s="7"/>
      <c r="P107" s="41"/>
      <c r="Q107" s="7"/>
      <c r="R107" s="7"/>
      <c r="S107" s="41"/>
      <c r="T107" s="7"/>
      <c r="U107" s="7"/>
      <c r="V107" s="41"/>
      <c r="W107" s="7"/>
      <c r="X107" s="7"/>
      <c r="Y107" s="41"/>
      <c r="Z107" s="7"/>
      <c r="AA107" s="7"/>
      <c r="AB107" s="41"/>
      <c r="AC107" s="7"/>
      <c r="AD107" s="7"/>
      <c r="AE107" s="41"/>
      <c r="AF107" s="7"/>
      <c r="AG107" s="7"/>
      <c r="AH107" s="41"/>
      <c r="AI107" s="7"/>
      <c r="AJ107" s="7"/>
      <c r="AK107" s="41"/>
      <c r="AL107" s="7"/>
      <c r="AM107" s="7"/>
      <c r="AN107" s="41"/>
    </row>
    <row r="108" spans="2:40" x14ac:dyDescent="0.25">
      <c r="B108" s="71" t="s">
        <v>43</v>
      </c>
      <c r="C108" s="72"/>
      <c r="D108" s="38"/>
      <c r="E108" s="73">
        <v>0</v>
      </c>
      <c r="F108" s="74"/>
      <c r="G108" s="39"/>
      <c r="H108" s="38"/>
      <c r="N108" s="7"/>
      <c r="O108" s="7"/>
      <c r="P108" s="41"/>
      <c r="Q108" s="7"/>
      <c r="R108" s="7"/>
      <c r="S108" s="41"/>
      <c r="T108" s="7"/>
      <c r="U108" s="7"/>
      <c r="V108" s="41"/>
      <c r="W108" s="7"/>
      <c r="X108" s="7"/>
      <c r="Y108" s="41"/>
      <c r="Z108" s="7"/>
      <c r="AA108" s="7"/>
      <c r="AB108" s="41"/>
      <c r="AC108" s="7"/>
      <c r="AD108" s="7"/>
      <c r="AE108" s="41"/>
      <c r="AF108" s="7"/>
      <c r="AG108" s="7"/>
      <c r="AH108" s="41"/>
      <c r="AI108" s="7"/>
      <c r="AJ108" s="7"/>
      <c r="AK108" s="41"/>
      <c r="AL108" s="7"/>
      <c r="AM108" s="7"/>
      <c r="AN108" s="41"/>
    </row>
    <row r="109" spans="2:40" x14ac:dyDescent="0.25">
      <c r="B109" s="71" t="s">
        <v>30</v>
      </c>
      <c r="C109" s="72"/>
      <c r="D109" s="38"/>
      <c r="E109" s="73">
        <v>1814218.5</v>
      </c>
      <c r="F109" s="74"/>
      <c r="G109" s="39"/>
      <c r="H109" s="3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  <row r="110" spans="2:40" ht="15.75" thickBot="1" x14ac:dyDescent="0.3">
      <c r="B110" s="74"/>
      <c r="F110" s="74"/>
      <c r="G110" s="39"/>
      <c r="H110" s="3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</row>
    <row r="111" spans="2:40" ht="15.75" thickBot="1" x14ac:dyDescent="0.3">
      <c r="B111" s="76" t="s">
        <v>36</v>
      </c>
      <c r="C111" s="77"/>
      <c r="D111" s="78"/>
      <c r="E111" s="79">
        <f>E101-E106-E107-E108-E104-E105-E109</f>
        <v>30000000</v>
      </c>
      <c r="F111" s="74"/>
      <c r="G111" s="39"/>
      <c r="H111" s="3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</row>
    <row r="112" spans="2:40" ht="16.5" thickTop="1" thickBot="1" x14ac:dyDescent="0.3">
      <c r="B112" s="76"/>
      <c r="C112" s="77"/>
      <c r="D112" s="38"/>
      <c r="E112" s="38"/>
      <c r="F112" s="80"/>
      <c r="G112" s="38"/>
      <c r="H112" s="40"/>
      <c r="N112" s="7"/>
      <c r="O112" s="7"/>
      <c r="P112" s="41"/>
      <c r="Q112" s="7"/>
      <c r="R112" s="7"/>
      <c r="S112" s="41"/>
      <c r="T112" s="7"/>
      <c r="U112" s="7"/>
      <c r="V112" s="41"/>
      <c r="W112" s="7"/>
      <c r="X112" s="7"/>
      <c r="Y112" s="41"/>
      <c r="Z112" s="7"/>
      <c r="AA112" s="7"/>
      <c r="AB112" s="41"/>
      <c r="AC112" s="7"/>
      <c r="AD112" s="7"/>
      <c r="AE112" s="41"/>
      <c r="AF112" s="7"/>
      <c r="AG112" s="7"/>
      <c r="AH112" s="41"/>
      <c r="AI112" s="7"/>
      <c r="AJ112" s="7"/>
      <c r="AK112" s="41"/>
      <c r="AL112" s="7"/>
      <c r="AM112" s="7"/>
      <c r="AN112" s="41"/>
    </row>
    <row r="113" spans="2:40" x14ac:dyDescent="0.25">
      <c r="B113" s="81"/>
      <c r="C113" s="81"/>
      <c r="D113" s="66"/>
      <c r="E113" s="66"/>
      <c r="F113" s="82"/>
      <c r="G113" s="38"/>
      <c r="H113" s="40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</row>
    <row r="114" spans="2:40" x14ac:dyDescent="0.25">
      <c r="B114" s="77"/>
      <c r="C114" s="77"/>
      <c r="D114" s="78"/>
      <c r="E114" s="78"/>
      <c r="F114" s="82"/>
      <c r="G114" s="38"/>
      <c r="H114" s="40"/>
    </row>
    <row r="115" spans="2:40" x14ac:dyDescent="0.25">
      <c r="B115" s="38"/>
      <c r="C115" s="38"/>
      <c r="D115" s="38"/>
      <c r="E115" s="38"/>
      <c r="F115" s="39"/>
      <c r="G115" s="38"/>
      <c r="H115" s="40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</row>
  </sheetData>
  <mergeCells count="7">
    <mergeCell ref="J80:J82"/>
    <mergeCell ref="A4:H4"/>
    <mergeCell ref="J65:J67"/>
    <mergeCell ref="J68:J70"/>
    <mergeCell ref="J71:J73"/>
    <mergeCell ref="J74:J76"/>
    <mergeCell ref="J77:J79"/>
  </mergeCells>
  <phoneticPr fontId="1" type="noConversion"/>
  <pageMargins left="0.17" right="0.17" top="0.37" bottom="0.35" header="0.17" footer="0.18"/>
  <pageSetup paperSize="9" scale="65" orientation="landscape" r:id="rId1"/>
  <headerFooter alignWithMargins="0">
    <oddHeader>&amp;C&amp;"Arial,Bold"&amp;11&amp;A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11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hidden="1" customWidth="1"/>
    <col min="19" max="19" width="22.7109375" style="38" hidden="1" customWidth="1"/>
    <col min="20" max="21" width="20.5703125" style="41" hidden="1" customWidth="1"/>
    <col min="22" max="22" width="22.7109375" style="38" hidden="1" customWidth="1"/>
    <col min="23" max="24" width="20.5703125" style="41" hidden="1" customWidth="1"/>
    <col min="25" max="25" width="22.7109375" style="38" hidden="1" customWidth="1"/>
    <col min="26" max="27" width="20.5703125" style="41" hidden="1" customWidth="1"/>
    <col min="28" max="28" width="22.7109375" style="38" hidden="1" customWidth="1"/>
    <col min="29" max="30" width="20.5703125" style="41" hidden="1" customWidth="1"/>
    <col min="31" max="31" width="22.7109375" style="38" hidden="1" customWidth="1"/>
    <col min="32" max="33" width="20.5703125" style="41" hidden="1" customWidth="1"/>
    <col min="34" max="34" width="22.7109375" style="38" hidden="1" customWidth="1"/>
    <col min="35" max="36" width="20.5703125" style="41" hidden="1" customWidth="1"/>
    <col min="37" max="37" width="22.7109375" style="38" hidden="1" customWidth="1"/>
    <col min="38" max="39" width="20.5703125" style="41" hidden="1" customWidth="1"/>
    <col min="40" max="40" width="22.7109375" style="38" hidden="1" customWidth="1"/>
    <col min="41" max="42" width="20.5703125" style="41" customWidth="1"/>
    <col min="43" max="43" width="22.7109375" style="38" customWidth="1"/>
    <col min="44" max="16384" width="9.140625" style="7"/>
  </cols>
  <sheetData>
    <row r="1" spans="1:4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  <c r="T1" s="5" t="s">
        <v>8</v>
      </c>
      <c r="U1" s="5" t="s">
        <v>41</v>
      </c>
      <c r="V1" s="6" t="s">
        <v>9</v>
      </c>
      <c r="W1" s="5" t="s">
        <v>8</v>
      </c>
      <c r="X1" s="5" t="s">
        <v>41</v>
      </c>
      <c r="Y1" s="6" t="s">
        <v>9</v>
      </c>
      <c r="Z1" s="5" t="s">
        <v>8</v>
      </c>
      <c r="AA1" s="5" t="s">
        <v>41</v>
      </c>
      <c r="AB1" s="6" t="s">
        <v>9</v>
      </c>
      <c r="AC1" s="5" t="s">
        <v>8</v>
      </c>
      <c r="AD1" s="5" t="s">
        <v>41</v>
      </c>
      <c r="AE1" s="6" t="s">
        <v>9</v>
      </c>
      <c r="AF1" s="5" t="s">
        <v>8</v>
      </c>
      <c r="AG1" s="5" t="s">
        <v>41</v>
      </c>
      <c r="AH1" s="6" t="s">
        <v>9</v>
      </c>
      <c r="AI1" s="5" t="s">
        <v>8</v>
      </c>
      <c r="AJ1" s="5" t="s">
        <v>41</v>
      </c>
      <c r="AK1" s="6" t="s">
        <v>9</v>
      </c>
      <c r="AL1" s="5" t="s">
        <v>8</v>
      </c>
      <c r="AM1" s="5" t="s">
        <v>41</v>
      </c>
      <c r="AN1" s="6" t="s">
        <v>9</v>
      </c>
      <c r="AO1" s="5" t="s">
        <v>8</v>
      </c>
      <c r="AP1" s="5" t="s">
        <v>41</v>
      </c>
      <c r="AQ1" s="6" t="s">
        <v>9</v>
      </c>
    </row>
    <row r="2" spans="1:43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  <c r="T2" s="12" t="s">
        <v>42</v>
      </c>
      <c r="U2" s="12" t="s">
        <v>15</v>
      </c>
      <c r="V2" s="13" t="s">
        <v>110</v>
      </c>
      <c r="W2" s="12" t="s">
        <v>42</v>
      </c>
      <c r="X2" s="12" t="s">
        <v>15</v>
      </c>
      <c r="Y2" s="13" t="s">
        <v>112</v>
      </c>
      <c r="Z2" s="12" t="s">
        <v>42</v>
      </c>
      <c r="AA2" s="12" t="s">
        <v>15</v>
      </c>
      <c r="AB2" s="13" t="s">
        <v>117</v>
      </c>
      <c r="AC2" s="12" t="s">
        <v>42</v>
      </c>
      <c r="AD2" s="12" t="s">
        <v>15</v>
      </c>
      <c r="AE2" s="13" t="s">
        <v>119</v>
      </c>
      <c r="AF2" s="12" t="s">
        <v>42</v>
      </c>
      <c r="AG2" s="12" t="s">
        <v>15</v>
      </c>
      <c r="AH2" s="13" t="s">
        <v>124</v>
      </c>
      <c r="AI2" s="12" t="s">
        <v>42</v>
      </c>
      <c r="AJ2" s="12" t="s">
        <v>15</v>
      </c>
      <c r="AK2" s="13" t="s">
        <v>128</v>
      </c>
      <c r="AL2" s="12" t="s">
        <v>42</v>
      </c>
      <c r="AM2" s="12" t="s">
        <v>15</v>
      </c>
      <c r="AN2" s="13" t="s">
        <v>133</v>
      </c>
      <c r="AO2" s="12" t="s">
        <v>42</v>
      </c>
      <c r="AP2" s="12" t="s">
        <v>15</v>
      </c>
      <c r="AQ2" s="13" t="s">
        <v>146</v>
      </c>
    </row>
    <row r="3" spans="1:4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</row>
    <row r="4" spans="1:43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</row>
    <row r="5" spans="1:4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</row>
    <row r="6" spans="1:43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  <c r="T6" s="27"/>
      <c r="U6" s="27"/>
      <c r="V6" s="28">
        <f>S6+T6-U6</f>
        <v>0</v>
      </c>
      <c r="W6" s="27"/>
      <c r="X6" s="27"/>
      <c r="Y6" s="28">
        <f>V6+W6-X6</f>
        <v>0</v>
      </c>
      <c r="Z6" s="27"/>
      <c r="AA6" s="27"/>
      <c r="AB6" s="28">
        <f>Y6+Z6-AA6</f>
        <v>0</v>
      </c>
      <c r="AC6" s="27"/>
      <c r="AD6" s="27"/>
      <c r="AE6" s="28">
        <f>AB6+AC6-AD6</f>
        <v>0</v>
      </c>
      <c r="AF6" s="27"/>
      <c r="AG6" s="27"/>
      <c r="AH6" s="28">
        <f>AE6+AF6-AG6</f>
        <v>0</v>
      </c>
      <c r="AI6" s="27"/>
      <c r="AJ6" s="27"/>
      <c r="AK6" s="28">
        <f>AH6+AI6-AJ6</f>
        <v>0</v>
      </c>
      <c r="AL6" s="27"/>
      <c r="AM6" s="27"/>
      <c r="AN6" s="28">
        <f>AK6+AL6-AM6</f>
        <v>0</v>
      </c>
      <c r="AO6" s="27"/>
      <c r="AP6" s="27"/>
      <c r="AQ6" s="28">
        <f>AN6+AO6-AP6</f>
        <v>0</v>
      </c>
    </row>
    <row r="7" spans="1:43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  <c r="T7" s="27"/>
      <c r="U7" s="27"/>
      <c r="V7" s="28">
        <f t="shared" ref="V7:V8" si="2">S7+T7-U7</f>
        <v>0</v>
      </c>
      <c r="W7" s="27"/>
      <c r="X7" s="27"/>
      <c r="Y7" s="28">
        <f t="shared" ref="Y7:Y8" si="3">V7+W7-X7</f>
        <v>0</v>
      </c>
      <c r="Z7" s="27"/>
      <c r="AA7" s="27"/>
      <c r="AB7" s="28">
        <f t="shared" ref="AB7:AB8" si="4">Y7+Z7-AA7</f>
        <v>0</v>
      </c>
      <c r="AC7" s="27"/>
      <c r="AD7" s="27"/>
      <c r="AE7" s="28">
        <f t="shared" ref="AE7:AE8" si="5">AB7+AC7-AD7</f>
        <v>0</v>
      </c>
      <c r="AF7" s="27"/>
      <c r="AG7" s="27"/>
      <c r="AH7" s="28">
        <f t="shared" ref="AH7:AH8" si="6">AE7+AF7-AG7</f>
        <v>0</v>
      </c>
      <c r="AI7" s="27"/>
      <c r="AJ7" s="27"/>
      <c r="AK7" s="28">
        <f t="shared" ref="AK7:AK8" si="7">AH7+AI7-AJ7</f>
        <v>0</v>
      </c>
      <c r="AL7" s="27"/>
      <c r="AM7" s="27"/>
      <c r="AN7" s="28">
        <f t="shared" ref="AN7:AN8" si="8">AK7+AL7-AM7</f>
        <v>0</v>
      </c>
      <c r="AO7" s="27"/>
      <c r="AP7" s="27"/>
      <c r="AQ7" s="28">
        <f t="shared" ref="AQ7:AQ8" si="9">AN7+AO7-AP7</f>
        <v>0</v>
      </c>
    </row>
    <row r="8" spans="1:43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  <c r="T8" s="27"/>
      <c r="U8" s="27"/>
      <c r="V8" s="28">
        <f t="shared" si="2"/>
        <v>0</v>
      </c>
      <c r="W8" s="27"/>
      <c r="X8" s="27"/>
      <c r="Y8" s="28">
        <f t="shared" si="3"/>
        <v>0</v>
      </c>
      <c r="Z8" s="27"/>
      <c r="AA8" s="27"/>
      <c r="AB8" s="28">
        <f t="shared" si="4"/>
        <v>0</v>
      </c>
      <c r="AC8" s="27"/>
      <c r="AD8" s="27"/>
      <c r="AE8" s="28">
        <f t="shared" si="5"/>
        <v>0</v>
      </c>
      <c r="AF8" s="27"/>
      <c r="AG8" s="27"/>
      <c r="AH8" s="28">
        <f t="shared" si="6"/>
        <v>0</v>
      </c>
      <c r="AI8" s="27"/>
      <c r="AJ8" s="27"/>
      <c r="AK8" s="28">
        <f t="shared" si="7"/>
        <v>0</v>
      </c>
      <c r="AL8" s="27"/>
      <c r="AM8" s="27"/>
      <c r="AN8" s="28">
        <f t="shared" si="8"/>
        <v>0</v>
      </c>
      <c r="AO8" s="27"/>
      <c r="AP8" s="27"/>
      <c r="AQ8" s="28">
        <f t="shared" si="9"/>
        <v>0</v>
      </c>
    </row>
    <row r="9" spans="1:43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  <c r="AF9" s="26"/>
      <c r="AG9" s="27"/>
      <c r="AH9" s="28"/>
      <c r="AI9" s="26"/>
      <c r="AJ9" s="27"/>
      <c r="AK9" s="28"/>
      <c r="AL9" s="26"/>
      <c r="AM9" s="27"/>
      <c r="AN9" s="28"/>
      <c r="AO9" s="26"/>
      <c r="AP9" s="27"/>
      <c r="AQ9" s="28"/>
    </row>
    <row r="10" spans="1:43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10">J10+K10-L10</f>
        <v>0</v>
      </c>
      <c r="N10" s="27"/>
      <c r="O10" s="27"/>
      <c r="P10" s="28">
        <f t="shared" ref="P10:P15" si="11">M10+N10-O10</f>
        <v>0</v>
      </c>
      <c r="Q10" s="27"/>
      <c r="R10" s="27"/>
      <c r="S10" s="28">
        <f t="shared" ref="S10:S15" si="12">P10+Q10-R10</f>
        <v>0</v>
      </c>
      <c r="T10" s="27"/>
      <c r="U10" s="27"/>
      <c r="V10" s="28">
        <f t="shared" ref="V10:V15" si="13">S10+T10-U10</f>
        <v>0</v>
      </c>
      <c r="W10" s="27"/>
      <c r="X10" s="27"/>
      <c r="Y10" s="28">
        <f t="shared" ref="Y10:Y15" si="14">V10+W10-X10</f>
        <v>0</v>
      </c>
      <c r="Z10" s="27"/>
      <c r="AA10" s="27"/>
      <c r="AB10" s="28">
        <f t="shared" ref="AB10:AB15" si="15">Y10+Z10-AA10</f>
        <v>0</v>
      </c>
      <c r="AC10" s="27"/>
      <c r="AD10" s="27"/>
      <c r="AE10" s="28">
        <f t="shared" ref="AE10:AE15" si="16">AB10+AC10-AD10</f>
        <v>0</v>
      </c>
      <c r="AF10" s="27"/>
      <c r="AG10" s="27"/>
      <c r="AH10" s="28">
        <f t="shared" ref="AH10:AH15" si="17">AE10+AF10-AG10</f>
        <v>0</v>
      </c>
      <c r="AI10" s="27"/>
      <c r="AJ10" s="27"/>
      <c r="AK10" s="28">
        <f t="shared" ref="AK10:AK15" si="18">AH10+AI10-AJ10</f>
        <v>0</v>
      </c>
      <c r="AL10" s="27"/>
      <c r="AM10" s="27"/>
      <c r="AN10" s="28">
        <f t="shared" ref="AN10:AN15" si="19">AK10+AL10-AM10</f>
        <v>0</v>
      </c>
      <c r="AO10" s="27"/>
      <c r="AP10" s="27"/>
      <c r="AQ10" s="28">
        <f t="shared" ref="AQ10:AQ15" si="20">AN10+AO10-AP10</f>
        <v>0</v>
      </c>
    </row>
    <row r="11" spans="1:43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10"/>
        <v>0</v>
      </c>
      <c r="N11" s="27"/>
      <c r="O11" s="27"/>
      <c r="P11" s="28">
        <f t="shared" si="11"/>
        <v>0</v>
      </c>
      <c r="Q11" s="27"/>
      <c r="R11" s="27"/>
      <c r="S11" s="28">
        <f t="shared" si="12"/>
        <v>0</v>
      </c>
      <c r="T11" s="27"/>
      <c r="U11" s="27"/>
      <c r="V11" s="28">
        <f t="shared" si="13"/>
        <v>0</v>
      </c>
      <c r="W11" s="27"/>
      <c r="X11" s="27"/>
      <c r="Y11" s="28">
        <f t="shared" si="14"/>
        <v>0</v>
      </c>
      <c r="Z11" s="27"/>
      <c r="AA11" s="27"/>
      <c r="AB11" s="28">
        <f t="shared" si="15"/>
        <v>0</v>
      </c>
      <c r="AC11" s="27"/>
      <c r="AD11" s="27"/>
      <c r="AE11" s="28">
        <f t="shared" si="16"/>
        <v>0</v>
      </c>
      <c r="AF11" s="27"/>
      <c r="AG11" s="27"/>
      <c r="AH11" s="28">
        <f t="shared" si="17"/>
        <v>0</v>
      </c>
      <c r="AI11" s="27"/>
      <c r="AJ11" s="27"/>
      <c r="AK11" s="28">
        <f t="shared" si="18"/>
        <v>0</v>
      </c>
      <c r="AL11" s="27"/>
      <c r="AM11" s="27"/>
      <c r="AN11" s="28">
        <f t="shared" si="19"/>
        <v>0</v>
      </c>
      <c r="AO11" s="27"/>
      <c r="AP11" s="27"/>
      <c r="AQ11" s="28">
        <f t="shared" si="20"/>
        <v>0</v>
      </c>
    </row>
    <row r="12" spans="1:43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10"/>
        <v>5000000</v>
      </c>
      <c r="N12" s="27"/>
      <c r="O12" s="27">
        <v>5000000</v>
      </c>
      <c r="P12" s="28">
        <f t="shared" si="11"/>
        <v>0</v>
      </c>
      <c r="Q12" s="27"/>
      <c r="R12" s="27"/>
      <c r="S12" s="28">
        <f t="shared" si="12"/>
        <v>0</v>
      </c>
      <c r="T12" s="27"/>
      <c r="U12" s="27"/>
      <c r="V12" s="28">
        <f t="shared" si="13"/>
        <v>0</v>
      </c>
      <c r="W12" s="27"/>
      <c r="X12" s="27"/>
      <c r="Y12" s="28">
        <f t="shared" si="14"/>
        <v>0</v>
      </c>
      <c r="Z12" s="27"/>
      <c r="AA12" s="27"/>
      <c r="AB12" s="28">
        <f t="shared" si="15"/>
        <v>0</v>
      </c>
      <c r="AC12" s="27"/>
      <c r="AD12" s="27"/>
      <c r="AE12" s="28">
        <f t="shared" si="16"/>
        <v>0</v>
      </c>
      <c r="AF12" s="27"/>
      <c r="AG12" s="27"/>
      <c r="AH12" s="28">
        <f t="shared" si="17"/>
        <v>0</v>
      </c>
      <c r="AI12" s="27"/>
      <c r="AJ12" s="27"/>
      <c r="AK12" s="28">
        <f t="shared" si="18"/>
        <v>0</v>
      </c>
      <c r="AL12" s="27"/>
      <c r="AM12" s="27"/>
      <c r="AN12" s="28">
        <f t="shared" si="19"/>
        <v>0</v>
      </c>
      <c r="AO12" s="27"/>
      <c r="AP12" s="27"/>
      <c r="AQ12" s="28">
        <f t="shared" si="20"/>
        <v>0</v>
      </c>
    </row>
    <row r="13" spans="1:43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10"/>
        <v>5000000</v>
      </c>
      <c r="N13" s="27"/>
      <c r="O13" s="27">
        <v>5000000</v>
      </c>
      <c r="P13" s="28">
        <f t="shared" si="11"/>
        <v>0</v>
      </c>
      <c r="Q13" s="27"/>
      <c r="R13" s="27"/>
      <c r="S13" s="28">
        <f t="shared" si="12"/>
        <v>0</v>
      </c>
      <c r="T13" s="27"/>
      <c r="U13" s="27"/>
      <c r="V13" s="28">
        <f t="shared" si="13"/>
        <v>0</v>
      </c>
      <c r="W13" s="27"/>
      <c r="X13" s="27"/>
      <c r="Y13" s="28">
        <f t="shared" si="14"/>
        <v>0</v>
      </c>
      <c r="Z13" s="27"/>
      <c r="AA13" s="27"/>
      <c r="AB13" s="28">
        <f t="shared" si="15"/>
        <v>0</v>
      </c>
      <c r="AC13" s="27"/>
      <c r="AD13" s="27"/>
      <c r="AE13" s="28">
        <f t="shared" si="16"/>
        <v>0</v>
      </c>
      <c r="AF13" s="27"/>
      <c r="AG13" s="27"/>
      <c r="AH13" s="28">
        <f t="shared" si="17"/>
        <v>0</v>
      </c>
      <c r="AI13" s="27"/>
      <c r="AJ13" s="27"/>
      <c r="AK13" s="28">
        <f t="shared" si="18"/>
        <v>0</v>
      </c>
      <c r="AL13" s="27"/>
      <c r="AM13" s="27"/>
      <c r="AN13" s="28">
        <f t="shared" si="19"/>
        <v>0</v>
      </c>
      <c r="AO13" s="27"/>
      <c r="AP13" s="27"/>
      <c r="AQ13" s="28">
        <f t="shared" si="20"/>
        <v>0</v>
      </c>
    </row>
    <row r="14" spans="1:43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0</v>
      </c>
      <c r="J14" s="27">
        <v>5000000</v>
      </c>
      <c r="K14" s="27"/>
      <c r="L14" s="27"/>
      <c r="M14" s="28">
        <f t="shared" si="10"/>
        <v>5000000</v>
      </c>
      <c r="N14" s="27"/>
      <c r="O14" s="27"/>
      <c r="P14" s="28">
        <f t="shared" si="11"/>
        <v>5000000</v>
      </c>
      <c r="Q14" s="27"/>
      <c r="R14" s="27">
        <v>5000000</v>
      </c>
      <c r="S14" s="28">
        <f t="shared" si="12"/>
        <v>0</v>
      </c>
      <c r="T14" s="27"/>
      <c r="U14" s="27"/>
      <c r="V14" s="28">
        <f t="shared" si="13"/>
        <v>0</v>
      </c>
      <c r="W14" s="27"/>
      <c r="X14" s="27"/>
      <c r="Y14" s="28">
        <f t="shared" si="14"/>
        <v>0</v>
      </c>
      <c r="Z14" s="27"/>
      <c r="AA14" s="27"/>
      <c r="AB14" s="28">
        <f t="shared" si="15"/>
        <v>0</v>
      </c>
      <c r="AC14" s="27"/>
      <c r="AD14" s="27"/>
      <c r="AE14" s="28">
        <f t="shared" si="16"/>
        <v>0</v>
      </c>
      <c r="AF14" s="27"/>
      <c r="AG14" s="27"/>
      <c r="AH14" s="28">
        <f t="shared" si="17"/>
        <v>0</v>
      </c>
      <c r="AI14" s="27"/>
      <c r="AJ14" s="27"/>
      <c r="AK14" s="28">
        <f t="shared" si="18"/>
        <v>0</v>
      </c>
      <c r="AL14" s="27"/>
      <c r="AM14" s="27"/>
      <c r="AN14" s="28">
        <f t="shared" si="19"/>
        <v>0</v>
      </c>
      <c r="AO14" s="27"/>
      <c r="AP14" s="27"/>
      <c r="AQ14" s="28">
        <f t="shared" si="20"/>
        <v>0</v>
      </c>
    </row>
    <row r="15" spans="1:43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0</v>
      </c>
      <c r="J15" s="27">
        <v>5000000</v>
      </c>
      <c r="K15" s="27"/>
      <c r="L15" s="27"/>
      <c r="M15" s="28">
        <f t="shared" si="10"/>
        <v>5000000</v>
      </c>
      <c r="N15" s="27"/>
      <c r="O15" s="27"/>
      <c r="P15" s="28">
        <f t="shared" si="11"/>
        <v>5000000</v>
      </c>
      <c r="Q15" s="27"/>
      <c r="R15" s="27">
        <v>5000000</v>
      </c>
      <c r="S15" s="28">
        <f t="shared" si="12"/>
        <v>0</v>
      </c>
      <c r="T15" s="27"/>
      <c r="U15" s="27"/>
      <c r="V15" s="28">
        <f t="shared" si="13"/>
        <v>0</v>
      </c>
      <c r="W15" s="27"/>
      <c r="X15" s="27"/>
      <c r="Y15" s="28">
        <f t="shared" si="14"/>
        <v>0</v>
      </c>
      <c r="Z15" s="27"/>
      <c r="AA15" s="27"/>
      <c r="AB15" s="28">
        <f t="shared" si="15"/>
        <v>0</v>
      </c>
      <c r="AC15" s="27"/>
      <c r="AD15" s="27"/>
      <c r="AE15" s="28">
        <f t="shared" si="16"/>
        <v>0</v>
      </c>
      <c r="AF15" s="27"/>
      <c r="AG15" s="27"/>
      <c r="AH15" s="28">
        <f t="shared" si="17"/>
        <v>0</v>
      </c>
      <c r="AI15" s="27"/>
      <c r="AJ15" s="27"/>
      <c r="AK15" s="28">
        <f t="shared" si="18"/>
        <v>0</v>
      </c>
      <c r="AL15" s="27"/>
      <c r="AM15" s="27"/>
      <c r="AN15" s="28">
        <f t="shared" si="19"/>
        <v>0</v>
      </c>
      <c r="AO15" s="27"/>
      <c r="AP15" s="27"/>
      <c r="AQ15" s="28">
        <f t="shared" si="20"/>
        <v>0</v>
      </c>
    </row>
    <row r="16" spans="1:43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8"/>
      <c r="AC16" s="26"/>
      <c r="AD16" s="27"/>
      <c r="AE16" s="28"/>
      <c r="AF16" s="26"/>
      <c r="AG16" s="27"/>
      <c r="AH16" s="28"/>
      <c r="AI16" s="26"/>
      <c r="AJ16" s="27"/>
      <c r="AK16" s="28"/>
      <c r="AL16" s="26"/>
      <c r="AM16" s="27"/>
      <c r="AN16" s="28"/>
      <c r="AO16" s="26"/>
      <c r="AP16" s="27"/>
      <c r="AQ16" s="28"/>
    </row>
    <row r="17" spans="1:43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21">J17+K17-L17</f>
        <v>5000000</v>
      </c>
      <c r="N17" s="27"/>
      <c r="O17" s="27">
        <v>5000000</v>
      </c>
      <c r="P17" s="28">
        <f t="shared" ref="P17:P26" si="22">M17+N17-O17</f>
        <v>0</v>
      </c>
      <c r="Q17" s="27"/>
      <c r="R17" s="27"/>
      <c r="S17" s="28">
        <f t="shared" ref="S17:S26" si="23">P17+Q17-R17</f>
        <v>0</v>
      </c>
      <c r="T17" s="27"/>
      <c r="U17" s="27"/>
      <c r="V17" s="28">
        <f t="shared" ref="V17:V26" si="24">S17+T17-U17</f>
        <v>0</v>
      </c>
      <c r="W17" s="27"/>
      <c r="X17" s="27"/>
      <c r="Y17" s="28">
        <f t="shared" ref="Y17:Y26" si="25">V17+W17-X17</f>
        <v>0</v>
      </c>
      <c r="Z17" s="27"/>
      <c r="AA17" s="27"/>
      <c r="AB17" s="28">
        <f t="shared" ref="AB17:AB26" si="26">Y17+Z17-AA17</f>
        <v>0</v>
      </c>
      <c r="AC17" s="27"/>
      <c r="AD17" s="27"/>
      <c r="AE17" s="28">
        <f t="shared" ref="AE17:AE26" si="27">AB17+AC17-AD17</f>
        <v>0</v>
      </c>
      <c r="AF17" s="27"/>
      <c r="AG17" s="27"/>
      <c r="AH17" s="28">
        <f t="shared" ref="AH17:AH26" si="28">AE17+AF17-AG17</f>
        <v>0</v>
      </c>
      <c r="AI17" s="27"/>
      <c r="AJ17" s="27"/>
      <c r="AK17" s="28">
        <f t="shared" ref="AK17:AK26" si="29">AH17+AI17-AJ17</f>
        <v>0</v>
      </c>
      <c r="AL17" s="27"/>
      <c r="AM17" s="27"/>
      <c r="AN17" s="28">
        <f t="shared" ref="AN17:AN26" si="30">AK17+AL17-AM17</f>
        <v>0</v>
      </c>
      <c r="AO17" s="27"/>
      <c r="AP17" s="27"/>
      <c r="AQ17" s="28">
        <f t="shared" ref="AQ17:AQ26" si="31">AN17+AO17-AP17</f>
        <v>0</v>
      </c>
    </row>
    <row r="18" spans="1:43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0</v>
      </c>
      <c r="J18" s="27"/>
      <c r="K18" s="27">
        <v>5000000</v>
      </c>
      <c r="L18" s="27"/>
      <c r="M18" s="28">
        <f t="shared" si="21"/>
        <v>5000000</v>
      </c>
      <c r="N18" s="27"/>
      <c r="O18" s="27"/>
      <c r="P18" s="28">
        <f t="shared" si="22"/>
        <v>5000000</v>
      </c>
      <c r="Q18" s="27"/>
      <c r="R18" s="27">
        <v>5000000</v>
      </c>
      <c r="S18" s="28">
        <f t="shared" si="23"/>
        <v>0</v>
      </c>
      <c r="T18" s="27"/>
      <c r="U18" s="27"/>
      <c r="V18" s="28">
        <f t="shared" si="24"/>
        <v>0</v>
      </c>
      <c r="W18" s="27"/>
      <c r="X18" s="27"/>
      <c r="Y18" s="28">
        <f t="shared" si="25"/>
        <v>0</v>
      </c>
      <c r="Z18" s="27"/>
      <c r="AA18" s="27"/>
      <c r="AB18" s="28">
        <f t="shared" si="26"/>
        <v>0</v>
      </c>
      <c r="AC18" s="27"/>
      <c r="AD18" s="27"/>
      <c r="AE18" s="28">
        <f t="shared" si="27"/>
        <v>0</v>
      </c>
      <c r="AF18" s="27"/>
      <c r="AG18" s="27"/>
      <c r="AH18" s="28">
        <f t="shared" si="28"/>
        <v>0</v>
      </c>
      <c r="AI18" s="27"/>
      <c r="AJ18" s="27"/>
      <c r="AK18" s="28">
        <f t="shared" si="29"/>
        <v>0</v>
      </c>
      <c r="AL18" s="27"/>
      <c r="AM18" s="27"/>
      <c r="AN18" s="28">
        <f t="shared" si="30"/>
        <v>0</v>
      </c>
      <c r="AO18" s="27"/>
      <c r="AP18" s="27"/>
      <c r="AQ18" s="28">
        <f t="shared" si="31"/>
        <v>0</v>
      </c>
    </row>
    <row r="19" spans="1:43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0</v>
      </c>
      <c r="J19" s="27"/>
      <c r="K19" s="27">
        <v>5000000</v>
      </c>
      <c r="L19" s="27"/>
      <c r="M19" s="28">
        <f t="shared" si="21"/>
        <v>5000000</v>
      </c>
      <c r="N19" s="27"/>
      <c r="O19" s="27"/>
      <c r="P19" s="28">
        <f t="shared" si="22"/>
        <v>5000000</v>
      </c>
      <c r="Q19" s="27"/>
      <c r="R19" s="27">
        <v>5000000</v>
      </c>
      <c r="S19" s="28">
        <f t="shared" si="23"/>
        <v>0</v>
      </c>
      <c r="T19" s="27"/>
      <c r="U19" s="27"/>
      <c r="V19" s="28">
        <f t="shared" si="24"/>
        <v>0</v>
      </c>
      <c r="W19" s="27"/>
      <c r="X19" s="27"/>
      <c r="Y19" s="28">
        <f t="shared" si="25"/>
        <v>0</v>
      </c>
      <c r="Z19" s="27"/>
      <c r="AA19" s="27"/>
      <c r="AB19" s="28">
        <f t="shared" si="26"/>
        <v>0</v>
      </c>
      <c r="AC19" s="27"/>
      <c r="AD19" s="27"/>
      <c r="AE19" s="28">
        <f t="shared" si="27"/>
        <v>0</v>
      </c>
      <c r="AF19" s="27"/>
      <c r="AG19" s="27"/>
      <c r="AH19" s="28">
        <f t="shared" si="28"/>
        <v>0</v>
      </c>
      <c r="AI19" s="27"/>
      <c r="AJ19" s="27"/>
      <c r="AK19" s="28">
        <f t="shared" si="29"/>
        <v>0</v>
      </c>
      <c r="AL19" s="27"/>
      <c r="AM19" s="27"/>
      <c r="AN19" s="28">
        <f t="shared" si="30"/>
        <v>0</v>
      </c>
      <c r="AO19" s="27"/>
      <c r="AP19" s="27"/>
      <c r="AQ19" s="28">
        <f t="shared" si="31"/>
        <v>0</v>
      </c>
    </row>
    <row r="20" spans="1:43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0</v>
      </c>
      <c r="J20" s="27"/>
      <c r="K20" s="27">
        <v>5000000</v>
      </c>
      <c r="L20" s="27"/>
      <c r="M20" s="28">
        <f t="shared" si="21"/>
        <v>5000000</v>
      </c>
      <c r="N20" s="27"/>
      <c r="O20" s="27"/>
      <c r="P20" s="28">
        <f t="shared" si="22"/>
        <v>5000000</v>
      </c>
      <c r="Q20" s="27"/>
      <c r="R20" s="27">
        <v>5000000</v>
      </c>
      <c r="S20" s="28">
        <f t="shared" si="23"/>
        <v>0</v>
      </c>
      <c r="T20" s="27"/>
      <c r="U20" s="27"/>
      <c r="V20" s="28">
        <f t="shared" si="24"/>
        <v>0</v>
      </c>
      <c r="W20" s="27"/>
      <c r="X20" s="27"/>
      <c r="Y20" s="28">
        <f t="shared" si="25"/>
        <v>0</v>
      </c>
      <c r="Z20" s="27"/>
      <c r="AA20" s="27"/>
      <c r="AB20" s="28">
        <f t="shared" si="26"/>
        <v>0</v>
      </c>
      <c r="AC20" s="27"/>
      <c r="AD20" s="27"/>
      <c r="AE20" s="28">
        <f t="shared" si="27"/>
        <v>0</v>
      </c>
      <c r="AF20" s="27"/>
      <c r="AG20" s="27"/>
      <c r="AH20" s="28">
        <f t="shared" si="28"/>
        <v>0</v>
      </c>
      <c r="AI20" s="27"/>
      <c r="AJ20" s="27"/>
      <c r="AK20" s="28">
        <f t="shared" si="29"/>
        <v>0</v>
      </c>
      <c r="AL20" s="27"/>
      <c r="AM20" s="27"/>
      <c r="AN20" s="28">
        <f t="shared" si="30"/>
        <v>0</v>
      </c>
      <c r="AO20" s="27"/>
      <c r="AP20" s="27"/>
      <c r="AQ20" s="28">
        <f t="shared" si="31"/>
        <v>0</v>
      </c>
    </row>
    <row r="21" spans="1:43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0</v>
      </c>
      <c r="J21" s="27"/>
      <c r="K21" s="27">
        <v>5000000</v>
      </c>
      <c r="L21" s="27"/>
      <c r="M21" s="28">
        <f t="shared" si="21"/>
        <v>5000000</v>
      </c>
      <c r="N21" s="27"/>
      <c r="O21" s="27"/>
      <c r="P21" s="28">
        <f t="shared" si="22"/>
        <v>5000000</v>
      </c>
      <c r="Q21" s="27"/>
      <c r="R21" s="27">
        <v>5000000</v>
      </c>
      <c r="S21" s="28">
        <f t="shared" si="23"/>
        <v>0</v>
      </c>
      <c r="T21" s="27"/>
      <c r="U21" s="27"/>
      <c r="V21" s="28">
        <f t="shared" si="24"/>
        <v>0</v>
      </c>
      <c r="W21" s="27"/>
      <c r="X21" s="27"/>
      <c r="Y21" s="28">
        <f t="shared" si="25"/>
        <v>0</v>
      </c>
      <c r="Z21" s="27"/>
      <c r="AA21" s="27"/>
      <c r="AB21" s="28">
        <f t="shared" si="26"/>
        <v>0</v>
      </c>
      <c r="AC21" s="27"/>
      <c r="AD21" s="27"/>
      <c r="AE21" s="28">
        <f t="shared" si="27"/>
        <v>0</v>
      </c>
      <c r="AF21" s="27"/>
      <c r="AG21" s="27"/>
      <c r="AH21" s="28">
        <f t="shared" si="28"/>
        <v>0</v>
      </c>
      <c r="AI21" s="27"/>
      <c r="AJ21" s="27"/>
      <c r="AK21" s="28">
        <f t="shared" si="29"/>
        <v>0</v>
      </c>
      <c r="AL21" s="27"/>
      <c r="AM21" s="27"/>
      <c r="AN21" s="28">
        <f t="shared" si="30"/>
        <v>0</v>
      </c>
      <c r="AO21" s="27"/>
      <c r="AP21" s="27"/>
      <c r="AQ21" s="28">
        <f t="shared" si="31"/>
        <v>0</v>
      </c>
    </row>
    <row r="22" spans="1:43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0</v>
      </c>
      <c r="J22" s="27"/>
      <c r="K22" s="27">
        <v>5000000</v>
      </c>
      <c r="L22" s="27"/>
      <c r="M22" s="28">
        <f t="shared" si="21"/>
        <v>5000000</v>
      </c>
      <c r="N22" s="27"/>
      <c r="O22" s="27"/>
      <c r="P22" s="28">
        <f t="shared" si="22"/>
        <v>5000000</v>
      </c>
      <c r="Q22" s="27"/>
      <c r="R22" s="27"/>
      <c r="S22" s="28">
        <f t="shared" si="23"/>
        <v>5000000</v>
      </c>
      <c r="T22" s="27"/>
      <c r="U22" s="27">
        <v>5000000</v>
      </c>
      <c r="V22" s="28">
        <f t="shared" si="24"/>
        <v>0</v>
      </c>
      <c r="W22" s="27"/>
      <c r="X22" s="27"/>
      <c r="Y22" s="28">
        <f t="shared" si="25"/>
        <v>0</v>
      </c>
      <c r="Z22" s="27"/>
      <c r="AA22" s="27"/>
      <c r="AB22" s="28">
        <f t="shared" si="26"/>
        <v>0</v>
      </c>
      <c r="AC22" s="27"/>
      <c r="AD22" s="27"/>
      <c r="AE22" s="28">
        <f t="shared" si="27"/>
        <v>0</v>
      </c>
      <c r="AF22" s="27"/>
      <c r="AG22" s="27"/>
      <c r="AH22" s="28">
        <f t="shared" si="28"/>
        <v>0</v>
      </c>
      <c r="AI22" s="27"/>
      <c r="AJ22" s="27"/>
      <c r="AK22" s="28">
        <f t="shared" si="29"/>
        <v>0</v>
      </c>
      <c r="AL22" s="27"/>
      <c r="AM22" s="27"/>
      <c r="AN22" s="28">
        <f t="shared" si="30"/>
        <v>0</v>
      </c>
      <c r="AO22" s="27"/>
      <c r="AP22" s="27"/>
      <c r="AQ22" s="28">
        <f t="shared" si="31"/>
        <v>0</v>
      </c>
    </row>
    <row r="23" spans="1:43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0</v>
      </c>
      <c r="J23" s="27"/>
      <c r="K23" s="27">
        <v>5000000</v>
      </c>
      <c r="L23" s="27"/>
      <c r="M23" s="28">
        <f t="shared" si="21"/>
        <v>5000000</v>
      </c>
      <c r="N23" s="27"/>
      <c r="O23" s="27"/>
      <c r="P23" s="28">
        <f t="shared" si="22"/>
        <v>5000000</v>
      </c>
      <c r="Q23" s="27"/>
      <c r="R23" s="27"/>
      <c r="S23" s="28">
        <f t="shared" si="23"/>
        <v>5000000</v>
      </c>
      <c r="T23" s="27"/>
      <c r="U23" s="27">
        <v>5000000</v>
      </c>
      <c r="V23" s="28">
        <f t="shared" si="24"/>
        <v>0</v>
      </c>
      <c r="W23" s="27"/>
      <c r="X23" s="27"/>
      <c r="Y23" s="28">
        <f t="shared" si="25"/>
        <v>0</v>
      </c>
      <c r="Z23" s="27"/>
      <c r="AA23" s="27"/>
      <c r="AB23" s="28">
        <f t="shared" si="26"/>
        <v>0</v>
      </c>
      <c r="AC23" s="27"/>
      <c r="AD23" s="27"/>
      <c r="AE23" s="28">
        <f t="shared" si="27"/>
        <v>0</v>
      </c>
      <c r="AF23" s="27"/>
      <c r="AG23" s="27"/>
      <c r="AH23" s="28">
        <f t="shared" si="28"/>
        <v>0</v>
      </c>
      <c r="AI23" s="27"/>
      <c r="AJ23" s="27"/>
      <c r="AK23" s="28">
        <f t="shared" si="29"/>
        <v>0</v>
      </c>
      <c r="AL23" s="27"/>
      <c r="AM23" s="27"/>
      <c r="AN23" s="28">
        <f t="shared" si="30"/>
        <v>0</v>
      </c>
      <c r="AO23" s="27"/>
      <c r="AP23" s="27"/>
      <c r="AQ23" s="28">
        <f t="shared" si="31"/>
        <v>0</v>
      </c>
    </row>
    <row r="24" spans="1:43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0</v>
      </c>
      <c r="J24" s="27"/>
      <c r="K24" s="27">
        <v>5000000</v>
      </c>
      <c r="L24" s="27"/>
      <c r="M24" s="28">
        <f t="shared" si="21"/>
        <v>5000000</v>
      </c>
      <c r="N24" s="27"/>
      <c r="O24" s="27"/>
      <c r="P24" s="28">
        <f t="shared" si="22"/>
        <v>5000000</v>
      </c>
      <c r="Q24" s="27"/>
      <c r="R24" s="27"/>
      <c r="S24" s="28">
        <f t="shared" si="23"/>
        <v>5000000</v>
      </c>
      <c r="T24" s="27"/>
      <c r="U24" s="27">
        <v>5000000</v>
      </c>
      <c r="V24" s="28">
        <f t="shared" si="24"/>
        <v>0</v>
      </c>
      <c r="W24" s="27"/>
      <c r="X24" s="27"/>
      <c r="Y24" s="28">
        <f t="shared" si="25"/>
        <v>0</v>
      </c>
      <c r="Z24" s="27"/>
      <c r="AA24" s="27"/>
      <c r="AB24" s="28">
        <f t="shared" si="26"/>
        <v>0</v>
      </c>
      <c r="AC24" s="27"/>
      <c r="AD24" s="27"/>
      <c r="AE24" s="28">
        <f t="shared" si="27"/>
        <v>0</v>
      </c>
      <c r="AF24" s="27"/>
      <c r="AG24" s="27"/>
      <c r="AH24" s="28">
        <f t="shared" si="28"/>
        <v>0</v>
      </c>
      <c r="AI24" s="27"/>
      <c r="AJ24" s="27"/>
      <c r="AK24" s="28">
        <f t="shared" si="29"/>
        <v>0</v>
      </c>
      <c r="AL24" s="27"/>
      <c r="AM24" s="27"/>
      <c r="AN24" s="28">
        <f t="shared" si="30"/>
        <v>0</v>
      </c>
      <c r="AO24" s="27"/>
      <c r="AP24" s="27"/>
      <c r="AQ24" s="28">
        <f t="shared" si="31"/>
        <v>0</v>
      </c>
    </row>
    <row r="25" spans="1:43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0</v>
      </c>
      <c r="J25" s="27"/>
      <c r="K25" s="27">
        <v>5000000</v>
      </c>
      <c r="L25" s="27"/>
      <c r="M25" s="28">
        <f t="shared" si="21"/>
        <v>5000000</v>
      </c>
      <c r="N25" s="27"/>
      <c r="O25" s="27"/>
      <c r="P25" s="28">
        <f t="shared" si="22"/>
        <v>5000000</v>
      </c>
      <c r="Q25" s="27"/>
      <c r="R25" s="27"/>
      <c r="S25" s="28">
        <f t="shared" si="23"/>
        <v>5000000</v>
      </c>
      <c r="T25" s="27"/>
      <c r="U25" s="27"/>
      <c r="V25" s="28">
        <f t="shared" si="24"/>
        <v>5000000</v>
      </c>
      <c r="W25" s="27"/>
      <c r="X25" s="27">
        <v>5000000</v>
      </c>
      <c r="Y25" s="28">
        <f t="shared" si="25"/>
        <v>0</v>
      </c>
      <c r="Z25" s="27"/>
      <c r="AA25" s="27"/>
      <c r="AB25" s="28">
        <f t="shared" si="26"/>
        <v>0</v>
      </c>
      <c r="AC25" s="27"/>
      <c r="AD25" s="27"/>
      <c r="AE25" s="28">
        <f t="shared" si="27"/>
        <v>0</v>
      </c>
      <c r="AF25" s="27"/>
      <c r="AG25" s="27"/>
      <c r="AH25" s="28">
        <f t="shared" si="28"/>
        <v>0</v>
      </c>
      <c r="AI25" s="27"/>
      <c r="AJ25" s="27"/>
      <c r="AK25" s="28">
        <f t="shared" si="29"/>
        <v>0</v>
      </c>
      <c r="AL25" s="27"/>
      <c r="AM25" s="27"/>
      <c r="AN25" s="28">
        <f t="shared" si="30"/>
        <v>0</v>
      </c>
      <c r="AO25" s="27"/>
      <c r="AP25" s="27"/>
      <c r="AQ25" s="28">
        <f t="shared" si="31"/>
        <v>0</v>
      </c>
    </row>
    <row r="26" spans="1:43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0</v>
      </c>
      <c r="J26" s="27"/>
      <c r="K26" s="27">
        <v>5000000</v>
      </c>
      <c r="L26" s="27"/>
      <c r="M26" s="28">
        <f t="shared" si="21"/>
        <v>5000000</v>
      </c>
      <c r="N26" s="27"/>
      <c r="O26" s="27"/>
      <c r="P26" s="28">
        <f t="shared" si="22"/>
        <v>5000000</v>
      </c>
      <c r="Q26" s="27"/>
      <c r="R26" s="27"/>
      <c r="S26" s="28">
        <f t="shared" si="23"/>
        <v>5000000</v>
      </c>
      <c r="T26" s="27"/>
      <c r="U26" s="27"/>
      <c r="V26" s="28">
        <f t="shared" si="24"/>
        <v>5000000</v>
      </c>
      <c r="W26" s="27"/>
      <c r="X26" s="27">
        <v>5000000</v>
      </c>
      <c r="Y26" s="28">
        <f t="shared" si="25"/>
        <v>0</v>
      </c>
      <c r="Z26" s="27"/>
      <c r="AA26" s="27"/>
      <c r="AB26" s="28">
        <f t="shared" si="26"/>
        <v>0</v>
      </c>
      <c r="AC26" s="27"/>
      <c r="AD26" s="27"/>
      <c r="AE26" s="28">
        <f t="shared" si="27"/>
        <v>0</v>
      </c>
      <c r="AF26" s="27"/>
      <c r="AG26" s="27"/>
      <c r="AH26" s="28">
        <f t="shared" si="28"/>
        <v>0</v>
      </c>
      <c r="AI26" s="27"/>
      <c r="AJ26" s="27"/>
      <c r="AK26" s="28">
        <f t="shared" si="29"/>
        <v>0</v>
      </c>
      <c r="AL26" s="27"/>
      <c r="AM26" s="27"/>
      <c r="AN26" s="28">
        <f t="shared" si="30"/>
        <v>0</v>
      </c>
      <c r="AO26" s="27"/>
      <c r="AP26" s="27"/>
      <c r="AQ26" s="28">
        <f t="shared" si="31"/>
        <v>0</v>
      </c>
    </row>
    <row r="27" spans="1:43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26"/>
      <c r="X27" s="27"/>
      <c r="Y27" s="28"/>
      <c r="Z27" s="26"/>
      <c r="AA27" s="27"/>
      <c r="AB27" s="28"/>
      <c r="AC27" s="26"/>
      <c r="AD27" s="27"/>
      <c r="AE27" s="28"/>
      <c r="AF27" s="26"/>
      <c r="AG27" s="27"/>
      <c r="AH27" s="28"/>
      <c r="AI27" s="26"/>
      <c r="AJ27" s="27"/>
      <c r="AK27" s="28"/>
      <c r="AL27" s="26"/>
      <c r="AM27" s="27"/>
      <c r="AN27" s="28"/>
      <c r="AO27" s="26"/>
      <c r="AP27" s="27"/>
      <c r="AQ27" s="28"/>
    </row>
    <row r="28" spans="1:43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0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32">M28+N28-O28</f>
        <v>0</v>
      </c>
      <c r="Q28" s="27">
        <v>5000000</v>
      </c>
      <c r="R28" s="27"/>
      <c r="S28" s="28">
        <f t="shared" ref="S28:S31" si="33">P28+Q28-R28</f>
        <v>5000000</v>
      </c>
      <c r="T28" s="27"/>
      <c r="U28" s="27">
        <v>5000000</v>
      </c>
      <c r="V28" s="28">
        <f t="shared" ref="V28:V31" si="34">S28+T28-U28</f>
        <v>0</v>
      </c>
      <c r="W28" s="27"/>
      <c r="X28" s="27"/>
      <c r="Y28" s="28">
        <f t="shared" ref="Y28:Y31" si="35">V28+W28-X28</f>
        <v>0</v>
      </c>
      <c r="Z28" s="27"/>
      <c r="AA28" s="27"/>
      <c r="AB28" s="28">
        <f t="shared" ref="AB28:AB31" si="36">Y28+Z28-AA28</f>
        <v>0</v>
      </c>
      <c r="AC28" s="27"/>
      <c r="AD28" s="27"/>
      <c r="AE28" s="28">
        <f t="shared" ref="AE28:AE31" si="37">AB28+AC28-AD28</f>
        <v>0</v>
      </c>
      <c r="AF28" s="27"/>
      <c r="AG28" s="27"/>
      <c r="AH28" s="28">
        <f t="shared" ref="AH28:AH31" si="38">AE28+AF28-AG28</f>
        <v>0</v>
      </c>
      <c r="AI28" s="27"/>
      <c r="AJ28" s="27"/>
      <c r="AK28" s="28">
        <f t="shared" ref="AK28:AK31" si="39">AH28+AI28-AJ28</f>
        <v>0</v>
      </c>
      <c r="AL28" s="27"/>
      <c r="AM28" s="27"/>
      <c r="AN28" s="28">
        <f t="shared" ref="AN28:AN31" si="40">AK28+AL28-AM28</f>
        <v>0</v>
      </c>
      <c r="AO28" s="27"/>
      <c r="AP28" s="27"/>
      <c r="AQ28" s="28">
        <f t="shared" ref="AQ28:AQ31" si="41">AN28+AO28-AP28</f>
        <v>0</v>
      </c>
    </row>
    <row r="29" spans="1:43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0</v>
      </c>
      <c r="J29" s="27"/>
      <c r="K29" s="27"/>
      <c r="L29" s="27"/>
      <c r="M29" s="28">
        <f>J29+K29-L29</f>
        <v>0</v>
      </c>
      <c r="N29" s="27"/>
      <c r="O29" s="27"/>
      <c r="P29" s="28">
        <f t="shared" si="32"/>
        <v>0</v>
      </c>
      <c r="Q29" s="27">
        <v>5000000</v>
      </c>
      <c r="R29" s="27"/>
      <c r="S29" s="28">
        <f t="shared" si="33"/>
        <v>5000000</v>
      </c>
      <c r="T29" s="27"/>
      <c r="U29" s="27"/>
      <c r="V29" s="28">
        <f t="shared" si="34"/>
        <v>5000000</v>
      </c>
      <c r="W29" s="27"/>
      <c r="X29" s="27">
        <v>5000000</v>
      </c>
      <c r="Y29" s="28">
        <f t="shared" si="35"/>
        <v>0</v>
      </c>
      <c r="Z29" s="27"/>
      <c r="AA29" s="27"/>
      <c r="AB29" s="28">
        <f t="shared" si="36"/>
        <v>0</v>
      </c>
      <c r="AC29" s="27"/>
      <c r="AD29" s="27"/>
      <c r="AE29" s="28">
        <f t="shared" si="37"/>
        <v>0</v>
      </c>
      <c r="AF29" s="27"/>
      <c r="AG29" s="27"/>
      <c r="AH29" s="28">
        <f t="shared" si="38"/>
        <v>0</v>
      </c>
      <c r="AI29" s="27"/>
      <c r="AJ29" s="27"/>
      <c r="AK29" s="28">
        <f t="shared" si="39"/>
        <v>0</v>
      </c>
      <c r="AL29" s="27"/>
      <c r="AM29" s="27"/>
      <c r="AN29" s="28">
        <f t="shared" si="40"/>
        <v>0</v>
      </c>
      <c r="AO29" s="27"/>
      <c r="AP29" s="27"/>
      <c r="AQ29" s="28">
        <f t="shared" si="41"/>
        <v>0</v>
      </c>
    </row>
    <row r="30" spans="1:43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0</v>
      </c>
      <c r="J30" s="27"/>
      <c r="K30" s="27"/>
      <c r="L30" s="27"/>
      <c r="M30" s="28">
        <f>J30+K30-L30</f>
        <v>0</v>
      </c>
      <c r="N30" s="27"/>
      <c r="O30" s="27"/>
      <c r="P30" s="28">
        <f t="shared" si="32"/>
        <v>0</v>
      </c>
      <c r="Q30" s="27">
        <v>5000000</v>
      </c>
      <c r="R30" s="27"/>
      <c r="S30" s="28">
        <f t="shared" si="33"/>
        <v>5000000</v>
      </c>
      <c r="T30" s="27"/>
      <c r="U30" s="27"/>
      <c r="V30" s="28">
        <f t="shared" si="34"/>
        <v>5000000</v>
      </c>
      <c r="W30" s="27"/>
      <c r="X30" s="27">
        <v>5000000</v>
      </c>
      <c r="Y30" s="28">
        <f t="shared" si="35"/>
        <v>0</v>
      </c>
      <c r="Z30" s="27"/>
      <c r="AA30" s="27"/>
      <c r="AB30" s="28">
        <f t="shared" si="36"/>
        <v>0</v>
      </c>
      <c r="AC30" s="27"/>
      <c r="AD30" s="27"/>
      <c r="AE30" s="28">
        <f t="shared" si="37"/>
        <v>0</v>
      </c>
      <c r="AF30" s="27"/>
      <c r="AG30" s="27"/>
      <c r="AH30" s="28">
        <f t="shared" si="38"/>
        <v>0</v>
      </c>
      <c r="AI30" s="27"/>
      <c r="AJ30" s="27"/>
      <c r="AK30" s="28">
        <f t="shared" si="39"/>
        <v>0</v>
      </c>
      <c r="AL30" s="27"/>
      <c r="AM30" s="27"/>
      <c r="AN30" s="28">
        <f t="shared" si="40"/>
        <v>0</v>
      </c>
      <c r="AO30" s="27"/>
      <c r="AP30" s="27"/>
      <c r="AQ30" s="28">
        <f t="shared" si="41"/>
        <v>0</v>
      </c>
    </row>
    <row r="31" spans="1:43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0</v>
      </c>
      <c r="J31" s="27"/>
      <c r="K31" s="27"/>
      <c r="L31" s="27"/>
      <c r="M31" s="28">
        <f>J31+K31-L31</f>
        <v>0</v>
      </c>
      <c r="N31" s="27"/>
      <c r="O31" s="27"/>
      <c r="P31" s="28">
        <f t="shared" si="32"/>
        <v>0</v>
      </c>
      <c r="Q31" s="27">
        <v>5000000</v>
      </c>
      <c r="R31" s="27"/>
      <c r="S31" s="28">
        <f t="shared" si="33"/>
        <v>5000000</v>
      </c>
      <c r="T31" s="27"/>
      <c r="U31" s="27"/>
      <c r="V31" s="28">
        <f t="shared" si="34"/>
        <v>5000000</v>
      </c>
      <c r="W31" s="27"/>
      <c r="X31" s="27"/>
      <c r="Y31" s="28">
        <f t="shared" si="35"/>
        <v>5000000</v>
      </c>
      <c r="Z31" s="27"/>
      <c r="AA31" s="27"/>
      <c r="AB31" s="28">
        <f t="shared" si="36"/>
        <v>5000000</v>
      </c>
      <c r="AC31" s="27"/>
      <c r="AD31" s="27">
        <v>5000000</v>
      </c>
      <c r="AE31" s="28">
        <f t="shared" si="37"/>
        <v>0</v>
      </c>
      <c r="AF31" s="27"/>
      <c r="AG31" s="27"/>
      <c r="AH31" s="28">
        <f t="shared" si="38"/>
        <v>0</v>
      </c>
      <c r="AI31" s="27"/>
      <c r="AJ31" s="27"/>
      <c r="AK31" s="28">
        <f t="shared" si="39"/>
        <v>0</v>
      </c>
      <c r="AL31" s="27"/>
      <c r="AM31" s="27"/>
      <c r="AN31" s="28">
        <f t="shared" si="40"/>
        <v>0</v>
      </c>
      <c r="AO31" s="27"/>
      <c r="AP31" s="27"/>
      <c r="AQ31" s="28">
        <f t="shared" si="41"/>
        <v>0</v>
      </c>
    </row>
    <row r="32" spans="1:43" x14ac:dyDescent="0.25">
      <c r="A32" s="29"/>
      <c r="B32" s="24"/>
      <c r="C32" s="24"/>
      <c r="D32" s="24"/>
      <c r="E32" s="24"/>
      <c r="F32" s="83"/>
      <c r="G32" s="84"/>
      <c r="H32" s="85"/>
      <c r="I32" s="86"/>
      <c r="J32" s="26"/>
      <c r="K32" s="26"/>
      <c r="L32" s="27"/>
      <c r="M32" s="28"/>
      <c r="N32" s="26"/>
      <c r="O32" s="27"/>
      <c r="P32" s="28"/>
      <c r="Q32" s="104"/>
      <c r="R32" s="103"/>
      <c r="S32" s="105"/>
      <c r="T32" s="104"/>
      <c r="U32" s="103"/>
      <c r="V32" s="105"/>
      <c r="W32" s="26"/>
      <c r="X32" s="27"/>
      <c r="Y32" s="28"/>
      <c r="Z32" s="26"/>
      <c r="AA32" s="27"/>
      <c r="AB32" s="28"/>
      <c r="AC32" s="26"/>
      <c r="AD32" s="27"/>
      <c r="AE32" s="28"/>
      <c r="AF32" s="26"/>
      <c r="AG32" s="27"/>
      <c r="AH32" s="28"/>
      <c r="AI32" s="26"/>
      <c r="AJ32" s="27"/>
      <c r="AK32" s="28"/>
      <c r="AL32" s="26"/>
      <c r="AM32" s="27"/>
      <c r="AN32" s="28"/>
      <c r="AO32" s="26"/>
      <c r="AP32" s="27"/>
      <c r="AQ32" s="28"/>
    </row>
    <row r="33" spans="1:43" x14ac:dyDescent="0.25">
      <c r="A33" s="29">
        <v>43426</v>
      </c>
      <c r="B33" s="24" t="s">
        <v>18</v>
      </c>
      <c r="C33" s="24">
        <v>294</v>
      </c>
      <c r="D33" s="24" t="s">
        <v>39</v>
      </c>
      <c r="E33" s="24" t="s">
        <v>113</v>
      </c>
      <c r="F33" s="30">
        <v>7.5999999999999998E-2</v>
      </c>
      <c r="G33" s="31">
        <v>61</v>
      </c>
      <c r="H33" s="29">
        <v>43487</v>
      </c>
      <c r="I33" s="86">
        <v>0</v>
      </c>
      <c r="J33" s="27"/>
      <c r="K33" s="27"/>
      <c r="L33" s="27"/>
      <c r="M33" s="28">
        <f>J33+K33-L33</f>
        <v>0</v>
      </c>
      <c r="N33" s="27"/>
      <c r="O33" s="27"/>
      <c r="P33" s="28">
        <f t="shared" ref="P33:P36" si="42">M33+N33-O33</f>
        <v>0</v>
      </c>
      <c r="Q33" s="104"/>
      <c r="R33" s="103"/>
      <c r="S33" s="28">
        <f t="shared" ref="S33:S36" si="43">P33+Q33-R33</f>
        <v>0</v>
      </c>
      <c r="T33" s="104"/>
      <c r="U33" s="103"/>
      <c r="V33" s="28">
        <f t="shared" ref="V33:V36" si="44">S33+T33-U33</f>
        <v>0</v>
      </c>
      <c r="W33" s="27">
        <v>5000000</v>
      </c>
      <c r="X33" s="27"/>
      <c r="Y33" s="28">
        <f t="shared" ref="Y33:Y36" si="45">V33+W33-X33</f>
        <v>5000000</v>
      </c>
      <c r="Z33" s="27"/>
      <c r="AA33" s="27"/>
      <c r="AB33" s="28">
        <f t="shared" ref="AB33:AB36" si="46">Y33+Z33-AA33</f>
        <v>5000000</v>
      </c>
      <c r="AC33" s="27"/>
      <c r="AD33" s="27">
        <v>5000000</v>
      </c>
      <c r="AE33" s="28">
        <f t="shared" ref="AE33:AE46" si="47">AB33+AC33-AD33</f>
        <v>0</v>
      </c>
      <c r="AF33" s="27"/>
      <c r="AG33" s="27"/>
      <c r="AH33" s="28">
        <f t="shared" ref="AH33:AH36" si="48">AE33+AF33-AG33</f>
        <v>0</v>
      </c>
      <c r="AI33" s="27"/>
      <c r="AJ33" s="27"/>
      <c r="AK33" s="28">
        <f t="shared" ref="AK33:AK36" si="49">AH33+AI33-AJ33</f>
        <v>0</v>
      </c>
      <c r="AL33" s="27"/>
      <c r="AM33" s="27"/>
      <c r="AN33" s="28">
        <f t="shared" ref="AN33:AN36" si="50">AK33+AL33-AM33</f>
        <v>0</v>
      </c>
      <c r="AO33" s="27"/>
      <c r="AP33" s="27"/>
      <c r="AQ33" s="28">
        <f t="shared" ref="AQ33:AQ36" si="51">AN33+AO33-AP33</f>
        <v>0</v>
      </c>
    </row>
    <row r="34" spans="1:43" x14ac:dyDescent="0.25">
      <c r="A34" s="29">
        <v>43426</v>
      </c>
      <c r="B34" s="24" t="s">
        <v>45</v>
      </c>
      <c r="C34" s="24">
        <v>295</v>
      </c>
      <c r="D34" s="24" t="s">
        <v>39</v>
      </c>
      <c r="E34" s="24">
        <v>2078013302</v>
      </c>
      <c r="F34" s="30">
        <v>7.5499999999999998E-2</v>
      </c>
      <c r="G34" s="31">
        <v>92</v>
      </c>
      <c r="H34" s="29">
        <v>43518</v>
      </c>
      <c r="I34" s="86">
        <v>0</v>
      </c>
      <c r="J34" s="27"/>
      <c r="K34" s="27"/>
      <c r="L34" s="27"/>
      <c r="M34" s="28">
        <f>J34+K34-L34</f>
        <v>0</v>
      </c>
      <c r="N34" s="27"/>
      <c r="O34" s="27"/>
      <c r="P34" s="28">
        <f t="shared" si="42"/>
        <v>0</v>
      </c>
      <c r="Q34" s="104"/>
      <c r="R34" s="103"/>
      <c r="S34" s="28">
        <f t="shared" si="43"/>
        <v>0</v>
      </c>
      <c r="T34" s="104"/>
      <c r="U34" s="103"/>
      <c r="V34" s="28">
        <f t="shared" si="44"/>
        <v>0</v>
      </c>
      <c r="W34" s="27">
        <v>5000000</v>
      </c>
      <c r="X34" s="27"/>
      <c r="Y34" s="28">
        <f t="shared" si="45"/>
        <v>5000000</v>
      </c>
      <c r="Z34" s="27"/>
      <c r="AA34" s="27"/>
      <c r="AB34" s="28">
        <f t="shared" si="46"/>
        <v>5000000</v>
      </c>
      <c r="AC34" s="27"/>
      <c r="AD34" s="27"/>
      <c r="AE34" s="28">
        <f t="shared" si="47"/>
        <v>5000000</v>
      </c>
      <c r="AF34" s="27"/>
      <c r="AG34" s="27">
        <v>5000000</v>
      </c>
      <c r="AH34" s="28">
        <f t="shared" si="48"/>
        <v>0</v>
      </c>
      <c r="AI34" s="27"/>
      <c r="AJ34" s="27"/>
      <c r="AK34" s="28">
        <f t="shared" si="49"/>
        <v>0</v>
      </c>
      <c r="AL34" s="27"/>
      <c r="AM34" s="27"/>
      <c r="AN34" s="28">
        <f t="shared" si="50"/>
        <v>0</v>
      </c>
      <c r="AO34" s="27"/>
      <c r="AP34" s="27"/>
      <c r="AQ34" s="28">
        <f t="shared" si="51"/>
        <v>0</v>
      </c>
    </row>
    <row r="35" spans="1:43" x14ac:dyDescent="0.25">
      <c r="A35" s="29">
        <v>43426</v>
      </c>
      <c r="B35" s="24" t="s">
        <v>18</v>
      </c>
      <c r="C35" s="24">
        <v>296</v>
      </c>
      <c r="D35" s="24" t="s">
        <v>39</v>
      </c>
      <c r="E35" s="24" t="s">
        <v>114</v>
      </c>
      <c r="F35" s="30">
        <v>0.08</v>
      </c>
      <c r="G35" s="31">
        <v>120</v>
      </c>
      <c r="H35" s="29">
        <v>43546</v>
      </c>
      <c r="I35" s="86">
        <v>0</v>
      </c>
      <c r="J35" s="27"/>
      <c r="K35" s="27"/>
      <c r="L35" s="27"/>
      <c r="M35" s="28">
        <f>J35+K35-L35</f>
        <v>0</v>
      </c>
      <c r="N35" s="27"/>
      <c r="O35" s="27"/>
      <c r="P35" s="28">
        <f t="shared" si="42"/>
        <v>0</v>
      </c>
      <c r="Q35" s="104"/>
      <c r="R35" s="103"/>
      <c r="S35" s="28">
        <f t="shared" si="43"/>
        <v>0</v>
      </c>
      <c r="T35" s="104"/>
      <c r="U35" s="103"/>
      <c r="V35" s="28">
        <f t="shared" si="44"/>
        <v>0</v>
      </c>
      <c r="W35" s="27">
        <v>5000000</v>
      </c>
      <c r="X35" s="27"/>
      <c r="Y35" s="28">
        <f t="shared" si="45"/>
        <v>5000000</v>
      </c>
      <c r="Z35" s="27"/>
      <c r="AA35" s="27"/>
      <c r="AB35" s="28">
        <f t="shared" si="46"/>
        <v>5000000</v>
      </c>
      <c r="AC35" s="27"/>
      <c r="AD35" s="27"/>
      <c r="AE35" s="28">
        <f t="shared" si="47"/>
        <v>5000000</v>
      </c>
      <c r="AF35" s="27"/>
      <c r="AG35" s="27"/>
      <c r="AH35" s="28">
        <f t="shared" si="48"/>
        <v>5000000</v>
      </c>
      <c r="AI35" s="27"/>
      <c r="AJ35" s="27">
        <v>5000000</v>
      </c>
      <c r="AK35" s="28">
        <f t="shared" si="49"/>
        <v>0</v>
      </c>
      <c r="AL35" s="27"/>
      <c r="AM35" s="27"/>
      <c r="AN35" s="28">
        <f t="shared" si="50"/>
        <v>0</v>
      </c>
      <c r="AO35" s="27"/>
      <c r="AP35" s="27"/>
      <c r="AQ35" s="28">
        <f t="shared" si="51"/>
        <v>0</v>
      </c>
    </row>
    <row r="36" spans="1:43" x14ac:dyDescent="0.25">
      <c r="A36" s="29">
        <v>43426</v>
      </c>
      <c r="B36" s="24" t="s">
        <v>46</v>
      </c>
      <c r="C36" s="24">
        <v>297</v>
      </c>
      <c r="D36" s="24" t="s">
        <v>39</v>
      </c>
      <c r="E36" s="24" t="s">
        <v>115</v>
      </c>
      <c r="F36" s="32">
        <v>7.7249999999999999E-2</v>
      </c>
      <c r="G36" s="31">
        <v>123</v>
      </c>
      <c r="H36" s="29">
        <v>43549</v>
      </c>
      <c r="I36" s="86">
        <v>0</v>
      </c>
      <c r="J36" s="27"/>
      <c r="K36" s="27"/>
      <c r="L36" s="27"/>
      <c r="M36" s="28">
        <f>J36+K36-L36</f>
        <v>0</v>
      </c>
      <c r="N36" s="27"/>
      <c r="O36" s="27"/>
      <c r="P36" s="28">
        <f t="shared" si="42"/>
        <v>0</v>
      </c>
      <c r="Q36" s="104"/>
      <c r="R36" s="103"/>
      <c r="S36" s="28">
        <f t="shared" si="43"/>
        <v>0</v>
      </c>
      <c r="T36" s="104"/>
      <c r="U36" s="103"/>
      <c r="V36" s="28">
        <f t="shared" si="44"/>
        <v>0</v>
      </c>
      <c r="W36" s="27">
        <v>5000000</v>
      </c>
      <c r="X36" s="27"/>
      <c r="Y36" s="28">
        <f t="shared" si="45"/>
        <v>5000000</v>
      </c>
      <c r="Z36" s="27"/>
      <c r="AA36" s="27"/>
      <c r="AB36" s="28">
        <f t="shared" si="46"/>
        <v>5000000</v>
      </c>
      <c r="AC36" s="27"/>
      <c r="AD36" s="27"/>
      <c r="AE36" s="28">
        <f t="shared" si="47"/>
        <v>5000000</v>
      </c>
      <c r="AF36" s="27"/>
      <c r="AG36" s="27"/>
      <c r="AH36" s="28">
        <f t="shared" si="48"/>
        <v>5000000</v>
      </c>
      <c r="AI36" s="27"/>
      <c r="AJ36" s="27">
        <v>5000000</v>
      </c>
      <c r="AK36" s="28">
        <f t="shared" si="49"/>
        <v>0</v>
      </c>
      <c r="AL36" s="27"/>
      <c r="AM36" s="27"/>
      <c r="AN36" s="28">
        <f t="shared" si="50"/>
        <v>0</v>
      </c>
      <c r="AO36" s="27"/>
      <c r="AP36" s="27"/>
      <c r="AQ36" s="28">
        <f t="shared" si="51"/>
        <v>0</v>
      </c>
    </row>
    <row r="37" spans="1:43" x14ac:dyDescent="0.25">
      <c r="A37" s="97"/>
      <c r="B37" s="98"/>
      <c r="C37" s="98"/>
      <c r="D37" s="98"/>
      <c r="E37" s="98"/>
      <c r="F37" s="99"/>
      <c r="G37" s="100"/>
      <c r="H37" s="101"/>
      <c r="I37" s="102"/>
      <c r="J37" s="103"/>
      <c r="K37" s="104"/>
      <c r="L37" s="103"/>
      <c r="M37" s="105"/>
      <c r="N37" s="104"/>
      <c r="O37" s="103"/>
      <c r="P37" s="105"/>
      <c r="Q37" s="104"/>
      <c r="R37" s="103"/>
      <c r="S37" s="105"/>
      <c r="T37" s="104"/>
      <c r="U37" s="103"/>
      <c r="V37" s="105"/>
      <c r="W37" s="104"/>
      <c r="X37" s="103"/>
      <c r="Y37" s="105"/>
      <c r="Z37" s="104"/>
      <c r="AA37" s="103"/>
      <c r="AB37" s="105"/>
      <c r="AC37" s="104"/>
      <c r="AD37" s="103"/>
      <c r="AE37" s="105"/>
      <c r="AF37" s="104"/>
      <c r="AG37" s="103"/>
      <c r="AH37" s="105"/>
      <c r="AI37" s="104"/>
      <c r="AJ37" s="103"/>
      <c r="AK37" s="105"/>
      <c r="AL37" s="104"/>
      <c r="AM37" s="103"/>
      <c r="AN37" s="105"/>
      <c r="AO37" s="104"/>
      <c r="AP37" s="103"/>
      <c r="AQ37" s="105"/>
    </row>
    <row r="38" spans="1:43" x14ac:dyDescent="0.25">
      <c r="A38" s="29">
        <v>43494</v>
      </c>
      <c r="B38" s="24" t="s">
        <v>45</v>
      </c>
      <c r="C38" s="24">
        <v>298</v>
      </c>
      <c r="D38" s="24" t="s">
        <v>39</v>
      </c>
      <c r="E38" s="24">
        <v>2078188818</v>
      </c>
      <c r="F38" s="30">
        <v>7.4999999999999997E-2</v>
      </c>
      <c r="G38" s="31">
        <v>30</v>
      </c>
      <c r="H38" s="29">
        <v>43524</v>
      </c>
      <c r="I38" s="102">
        <v>0</v>
      </c>
      <c r="J38" s="103"/>
      <c r="K38" s="104"/>
      <c r="L38" s="103"/>
      <c r="M38" s="105"/>
      <c r="N38" s="104"/>
      <c r="O38" s="103"/>
      <c r="P38" s="105"/>
      <c r="Q38" s="104"/>
      <c r="R38" s="103"/>
      <c r="S38" s="105"/>
      <c r="T38" s="104"/>
      <c r="U38" s="103"/>
      <c r="V38" s="105"/>
      <c r="W38" s="104"/>
      <c r="X38" s="103"/>
      <c r="Y38" s="105"/>
      <c r="Z38" s="104"/>
      <c r="AA38" s="103"/>
      <c r="AB38" s="105"/>
      <c r="AC38" s="27">
        <v>5000000</v>
      </c>
      <c r="AD38" s="103"/>
      <c r="AE38" s="28">
        <f t="shared" si="47"/>
        <v>5000000</v>
      </c>
      <c r="AF38" s="27"/>
      <c r="AG38" s="103">
        <v>5000000</v>
      </c>
      <c r="AH38" s="28">
        <f t="shared" ref="AH38:AH42" si="52">AE38+AF38-AG38</f>
        <v>0</v>
      </c>
      <c r="AI38" s="27"/>
      <c r="AJ38" s="103"/>
      <c r="AK38" s="28">
        <f t="shared" ref="AK38:AK42" si="53">AH38+AI38-AJ38</f>
        <v>0</v>
      </c>
      <c r="AL38" s="27"/>
      <c r="AM38" s="103"/>
      <c r="AN38" s="28">
        <f t="shared" ref="AN38:AN42" si="54">AK38+AL38-AM38</f>
        <v>0</v>
      </c>
      <c r="AO38" s="27"/>
      <c r="AP38" s="103"/>
      <c r="AQ38" s="28">
        <f t="shared" ref="AQ38:AQ42" si="55">AN38+AO38-AP38</f>
        <v>0</v>
      </c>
    </row>
    <row r="39" spans="1:43" x14ac:dyDescent="0.25">
      <c r="A39" s="29">
        <v>43494</v>
      </c>
      <c r="B39" s="24" t="s">
        <v>18</v>
      </c>
      <c r="C39" s="24">
        <v>299</v>
      </c>
      <c r="D39" s="24" t="s">
        <v>39</v>
      </c>
      <c r="E39" s="24" t="s">
        <v>120</v>
      </c>
      <c r="F39" s="30">
        <v>7.6999999999999999E-2</v>
      </c>
      <c r="G39" s="31">
        <v>34</v>
      </c>
      <c r="H39" s="29">
        <v>43528</v>
      </c>
      <c r="I39" s="102">
        <v>0</v>
      </c>
      <c r="J39" s="103"/>
      <c r="K39" s="104"/>
      <c r="L39" s="103"/>
      <c r="M39" s="105"/>
      <c r="N39" s="104"/>
      <c r="O39" s="103"/>
      <c r="P39" s="105"/>
      <c r="Q39" s="104"/>
      <c r="R39" s="103"/>
      <c r="S39" s="105"/>
      <c r="T39" s="104"/>
      <c r="U39" s="103"/>
      <c r="V39" s="105"/>
      <c r="W39" s="104"/>
      <c r="X39" s="103"/>
      <c r="Y39" s="105"/>
      <c r="Z39" s="104"/>
      <c r="AA39" s="103"/>
      <c r="AB39" s="105"/>
      <c r="AC39" s="27">
        <v>5000000</v>
      </c>
      <c r="AD39" s="103"/>
      <c r="AE39" s="28">
        <f t="shared" si="47"/>
        <v>5000000</v>
      </c>
      <c r="AF39" s="27"/>
      <c r="AG39" s="103"/>
      <c r="AH39" s="28">
        <f t="shared" si="52"/>
        <v>5000000</v>
      </c>
      <c r="AI39" s="27"/>
      <c r="AJ39" s="103">
        <v>5000000</v>
      </c>
      <c r="AK39" s="28">
        <f t="shared" si="53"/>
        <v>0</v>
      </c>
      <c r="AL39" s="27"/>
      <c r="AM39" s="103"/>
      <c r="AN39" s="28">
        <f t="shared" si="54"/>
        <v>0</v>
      </c>
      <c r="AO39" s="27"/>
      <c r="AP39" s="103"/>
      <c r="AQ39" s="28">
        <f t="shared" si="55"/>
        <v>0</v>
      </c>
    </row>
    <row r="40" spans="1:43" x14ac:dyDescent="0.25">
      <c r="A40" s="29">
        <v>43494</v>
      </c>
      <c r="B40" s="24" t="s">
        <v>18</v>
      </c>
      <c r="C40" s="24">
        <v>300</v>
      </c>
      <c r="D40" s="24" t="s">
        <v>39</v>
      </c>
      <c r="E40" s="24" t="s">
        <v>121</v>
      </c>
      <c r="F40" s="30">
        <v>7.85E-2</v>
      </c>
      <c r="G40" s="31">
        <v>59</v>
      </c>
      <c r="H40" s="29">
        <v>43553</v>
      </c>
      <c r="I40" s="102">
        <v>0</v>
      </c>
      <c r="J40" s="103"/>
      <c r="K40" s="104"/>
      <c r="L40" s="103"/>
      <c r="M40" s="105"/>
      <c r="N40" s="104"/>
      <c r="O40" s="103"/>
      <c r="P40" s="105"/>
      <c r="Q40" s="104"/>
      <c r="R40" s="103"/>
      <c r="S40" s="105"/>
      <c r="T40" s="104"/>
      <c r="U40" s="103"/>
      <c r="V40" s="105"/>
      <c r="W40" s="104"/>
      <c r="X40" s="103"/>
      <c r="Y40" s="105"/>
      <c r="Z40" s="104"/>
      <c r="AA40" s="103"/>
      <c r="AB40" s="105"/>
      <c r="AC40" s="27">
        <v>5000000</v>
      </c>
      <c r="AD40" s="103"/>
      <c r="AE40" s="28">
        <f t="shared" si="47"/>
        <v>5000000</v>
      </c>
      <c r="AF40" s="27"/>
      <c r="AG40" s="103"/>
      <c r="AH40" s="28">
        <f t="shared" si="52"/>
        <v>5000000</v>
      </c>
      <c r="AI40" s="27"/>
      <c r="AJ40" s="103">
        <v>5000000</v>
      </c>
      <c r="AK40" s="28">
        <f t="shared" si="53"/>
        <v>0</v>
      </c>
      <c r="AL40" s="27"/>
      <c r="AM40" s="103"/>
      <c r="AN40" s="28">
        <f t="shared" si="54"/>
        <v>0</v>
      </c>
      <c r="AO40" s="27"/>
      <c r="AP40" s="103"/>
      <c r="AQ40" s="28">
        <f t="shared" si="55"/>
        <v>0</v>
      </c>
    </row>
    <row r="41" spans="1:43" x14ac:dyDescent="0.25">
      <c r="A41" s="29">
        <v>43494</v>
      </c>
      <c r="B41" s="24" t="s">
        <v>45</v>
      </c>
      <c r="C41" s="24">
        <v>301</v>
      </c>
      <c r="D41" s="24" t="s">
        <v>39</v>
      </c>
      <c r="E41" s="24">
        <v>2078188826</v>
      </c>
      <c r="F41" s="30">
        <v>7.5899999999999995E-2</v>
      </c>
      <c r="G41" s="31">
        <v>62</v>
      </c>
      <c r="H41" s="29">
        <v>43556</v>
      </c>
      <c r="I41" s="102">
        <v>0</v>
      </c>
      <c r="J41" s="103"/>
      <c r="K41" s="104"/>
      <c r="L41" s="103"/>
      <c r="M41" s="105"/>
      <c r="N41" s="104"/>
      <c r="O41" s="103"/>
      <c r="P41" s="105"/>
      <c r="Q41" s="104"/>
      <c r="R41" s="103"/>
      <c r="S41" s="105"/>
      <c r="T41" s="104"/>
      <c r="U41" s="103"/>
      <c r="V41" s="105"/>
      <c r="W41" s="104"/>
      <c r="X41" s="103"/>
      <c r="Y41" s="105"/>
      <c r="Z41" s="104"/>
      <c r="AA41" s="103"/>
      <c r="AB41" s="105"/>
      <c r="AC41" s="27">
        <v>5000000</v>
      </c>
      <c r="AD41" s="103"/>
      <c r="AE41" s="28">
        <f t="shared" si="47"/>
        <v>5000000</v>
      </c>
      <c r="AF41" s="27"/>
      <c r="AG41" s="103"/>
      <c r="AH41" s="28">
        <f t="shared" si="52"/>
        <v>5000000</v>
      </c>
      <c r="AI41" s="27"/>
      <c r="AJ41" s="103"/>
      <c r="AK41" s="28">
        <f t="shared" si="53"/>
        <v>5000000</v>
      </c>
      <c r="AL41" s="27"/>
      <c r="AM41" s="103">
        <v>5000000</v>
      </c>
      <c r="AN41" s="28">
        <f t="shared" si="54"/>
        <v>0</v>
      </c>
      <c r="AO41" s="27"/>
      <c r="AP41" s="103"/>
      <c r="AQ41" s="28">
        <f t="shared" si="55"/>
        <v>0</v>
      </c>
    </row>
    <row r="42" spans="1:43" x14ac:dyDescent="0.25">
      <c r="A42" s="29">
        <v>43494</v>
      </c>
      <c r="B42" s="24" t="s">
        <v>46</v>
      </c>
      <c r="C42" s="24">
        <v>302</v>
      </c>
      <c r="D42" s="24" t="s">
        <v>39</v>
      </c>
      <c r="E42" s="24" t="s">
        <v>122</v>
      </c>
      <c r="F42" s="32">
        <v>7.5499999999999998E-2</v>
      </c>
      <c r="G42" s="31">
        <v>91</v>
      </c>
      <c r="H42" s="29">
        <v>43585</v>
      </c>
      <c r="I42" s="102">
        <v>0</v>
      </c>
      <c r="J42" s="103"/>
      <c r="K42" s="104"/>
      <c r="L42" s="103"/>
      <c r="M42" s="105"/>
      <c r="N42" s="104"/>
      <c r="O42" s="103"/>
      <c r="P42" s="105"/>
      <c r="Q42" s="104"/>
      <c r="R42" s="103"/>
      <c r="S42" s="105"/>
      <c r="T42" s="104"/>
      <c r="U42" s="103"/>
      <c r="V42" s="105"/>
      <c r="W42" s="104"/>
      <c r="X42" s="103"/>
      <c r="Y42" s="105"/>
      <c r="Z42" s="104"/>
      <c r="AA42" s="103"/>
      <c r="AB42" s="105"/>
      <c r="AC42" s="27">
        <v>5000000</v>
      </c>
      <c r="AD42" s="103"/>
      <c r="AE42" s="28">
        <f t="shared" si="47"/>
        <v>5000000</v>
      </c>
      <c r="AF42" s="27"/>
      <c r="AG42" s="103"/>
      <c r="AH42" s="28">
        <f t="shared" si="52"/>
        <v>5000000</v>
      </c>
      <c r="AI42" s="27"/>
      <c r="AJ42" s="103"/>
      <c r="AK42" s="28">
        <f t="shared" si="53"/>
        <v>5000000</v>
      </c>
      <c r="AL42" s="27"/>
      <c r="AM42" s="103">
        <v>5000000</v>
      </c>
      <c r="AN42" s="28">
        <f t="shared" si="54"/>
        <v>0</v>
      </c>
      <c r="AO42" s="27"/>
      <c r="AP42" s="103"/>
      <c r="AQ42" s="28">
        <f t="shared" si="55"/>
        <v>0</v>
      </c>
    </row>
    <row r="43" spans="1:43" x14ac:dyDescent="0.25">
      <c r="A43" s="29"/>
      <c r="B43" s="24"/>
      <c r="C43" s="24"/>
      <c r="D43" s="24"/>
      <c r="E43" s="24"/>
      <c r="F43" s="30"/>
      <c r="G43" s="31"/>
      <c r="H43" s="29"/>
      <c r="I43" s="86"/>
      <c r="J43" s="103"/>
      <c r="K43" s="104"/>
      <c r="L43" s="103"/>
      <c r="M43" s="105"/>
      <c r="N43" s="104"/>
      <c r="O43" s="103"/>
      <c r="P43" s="105"/>
      <c r="Q43" s="104"/>
      <c r="R43" s="103"/>
      <c r="S43" s="105"/>
      <c r="T43" s="104"/>
      <c r="U43" s="103"/>
      <c r="V43" s="105"/>
      <c r="W43" s="104"/>
      <c r="X43" s="103"/>
      <c r="Y43" s="105"/>
      <c r="Z43" s="104"/>
      <c r="AA43" s="103"/>
      <c r="AB43" s="105"/>
      <c r="AC43" s="27">
        <v>5000000</v>
      </c>
      <c r="AD43" s="103"/>
      <c r="AE43" s="28">
        <f t="shared" si="47"/>
        <v>5000000</v>
      </c>
      <c r="AF43" s="27"/>
      <c r="AG43" s="103"/>
      <c r="AH43" s="28"/>
      <c r="AI43" s="27"/>
      <c r="AJ43" s="103"/>
      <c r="AK43" s="28"/>
      <c r="AL43" s="27"/>
      <c r="AM43" s="103"/>
      <c r="AN43" s="28"/>
      <c r="AO43" s="27"/>
      <c r="AP43" s="103"/>
      <c r="AQ43" s="28"/>
    </row>
    <row r="44" spans="1:43" x14ac:dyDescent="0.25">
      <c r="A44" s="29">
        <v>43517</v>
      </c>
      <c r="B44" s="24" t="s">
        <v>18</v>
      </c>
      <c r="C44" s="24">
        <v>303</v>
      </c>
      <c r="D44" s="24" t="s">
        <v>39</v>
      </c>
      <c r="E44" s="24" t="s">
        <v>125</v>
      </c>
      <c r="F44" s="30">
        <v>7.7499999999999999E-2</v>
      </c>
      <c r="G44" s="31">
        <v>32</v>
      </c>
      <c r="H44" s="29">
        <v>43549</v>
      </c>
      <c r="I44" s="86">
        <v>0</v>
      </c>
      <c r="J44" s="103"/>
      <c r="K44" s="104"/>
      <c r="L44" s="103"/>
      <c r="M44" s="105"/>
      <c r="N44" s="104"/>
      <c r="O44" s="103"/>
      <c r="P44" s="105"/>
      <c r="Q44" s="104"/>
      <c r="R44" s="103"/>
      <c r="S44" s="105"/>
      <c r="T44" s="104"/>
      <c r="U44" s="103"/>
      <c r="V44" s="105"/>
      <c r="W44" s="104"/>
      <c r="X44" s="103"/>
      <c r="Y44" s="105"/>
      <c r="Z44" s="104"/>
      <c r="AA44" s="103"/>
      <c r="AB44" s="105"/>
      <c r="AC44" s="27">
        <v>5000000</v>
      </c>
      <c r="AD44" s="103"/>
      <c r="AE44" s="28">
        <f t="shared" si="47"/>
        <v>5000000</v>
      </c>
      <c r="AF44" s="27"/>
      <c r="AG44" s="103"/>
      <c r="AH44" s="28">
        <f t="shared" ref="AH44:AH46" si="56">AE44+AF44-AG44</f>
        <v>5000000</v>
      </c>
      <c r="AI44" s="27"/>
      <c r="AJ44" s="103">
        <v>5000000</v>
      </c>
      <c r="AK44" s="28">
        <f t="shared" ref="AK44:AK51" si="57">AH44+AI44-AJ44</f>
        <v>0</v>
      </c>
      <c r="AL44" s="27"/>
      <c r="AM44" s="103"/>
      <c r="AN44" s="28">
        <f t="shared" ref="AN44:AN46" si="58">AK44+AL44-AM44</f>
        <v>0</v>
      </c>
      <c r="AO44" s="27"/>
      <c r="AP44" s="103"/>
      <c r="AQ44" s="28">
        <f t="shared" ref="AQ44:AQ46" si="59">AN44+AO44-AP44</f>
        <v>0</v>
      </c>
    </row>
    <row r="45" spans="1:43" x14ac:dyDescent="0.25">
      <c r="A45" s="29">
        <v>43517</v>
      </c>
      <c r="B45" s="24" t="s">
        <v>45</v>
      </c>
      <c r="C45" s="24">
        <v>304</v>
      </c>
      <c r="D45" s="24" t="s">
        <v>39</v>
      </c>
      <c r="E45" s="24">
        <v>2078256160</v>
      </c>
      <c r="F45" s="30">
        <v>7.5999999999999998E-2</v>
      </c>
      <c r="G45" s="31">
        <v>62</v>
      </c>
      <c r="H45" s="29">
        <v>43579</v>
      </c>
      <c r="I45" s="86">
        <v>0</v>
      </c>
      <c r="J45" s="103"/>
      <c r="K45" s="104"/>
      <c r="L45" s="103"/>
      <c r="M45" s="105"/>
      <c r="N45" s="104"/>
      <c r="O45" s="103"/>
      <c r="P45" s="105"/>
      <c r="Q45" s="104"/>
      <c r="R45" s="103"/>
      <c r="S45" s="105"/>
      <c r="T45" s="104"/>
      <c r="U45" s="103"/>
      <c r="V45" s="105"/>
      <c r="W45" s="104"/>
      <c r="X45" s="103"/>
      <c r="Y45" s="105"/>
      <c r="Z45" s="104"/>
      <c r="AA45" s="103"/>
      <c r="AB45" s="105"/>
      <c r="AC45" s="27">
        <v>5000000</v>
      </c>
      <c r="AD45" s="103"/>
      <c r="AE45" s="28">
        <f t="shared" si="47"/>
        <v>5000000</v>
      </c>
      <c r="AF45" s="27"/>
      <c r="AG45" s="103"/>
      <c r="AH45" s="28">
        <f t="shared" si="56"/>
        <v>5000000</v>
      </c>
      <c r="AI45" s="27"/>
      <c r="AJ45" s="103"/>
      <c r="AK45" s="28">
        <f t="shared" si="57"/>
        <v>5000000</v>
      </c>
      <c r="AL45" s="27"/>
      <c r="AM45" s="103">
        <v>5000000</v>
      </c>
      <c r="AN45" s="28">
        <f t="shared" si="58"/>
        <v>0</v>
      </c>
      <c r="AO45" s="27"/>
      <c r="AP45" s="103"/>
      <c r="AQ45" s="28">
        <f t="shared" si="59"/>
        <v>0</v>
      </c>
    </row>
    <row r="46" spans="1:43" x14ac:dyDescent="0.25">
      <c r="A46" s="29">
        <v>43517</v>
      </c>
      <c r="B46" s="24" t="s">
        <v>46</v>
      </c>
      <c r="C46" s="24">
        <v>305</v>
      </c>
      <c r="D46" s="24" t="s">
        <v>39</v>
      </c>
      <c r="E46" s="24" t="s">
        <v>126</v>
      </c>
      <c r="F46" s="30">
        <v>7.5499999999999998E-2</v>
      </c>
      <c r="G46" s="31">
        <v>90</v>
      </c>
      <c r="H46" s="29">
        <v>43607</v>
      </c>
      <c r="I46" s="86">
        <v>21719.18</v>
      </c>
      <c r="J46" s="103"/>
      <c r="K46" s="104"/>
      <c r="L46" s="103"/>
      <c r="M46" s="105"/>
      <c r="N46" s="104"/>
      <c r="O46" s="103"/>
      <c r="P46" s="105"/>
      <c r="Q46" s="104"/>
      <c r="R46" s="103"/>
      <c r="S46" s="105"/>
      <c r="T46" s="104"/>
      <c r="U46" s="103"/>
      <c r="V46" s="105"/>
      <c r="W46" s="104"/>
      <c r="X46" s="103"/>
      <c r="Y46" s="105"/>
      <c r="Z46" s="104"/>
      <c r="AA46" s="103"/>
      <c r="AB46" s="105"/>
      <c r="AC46" s="27">
        <v>5000000</v>
      </c>
      <c r="AD46" s="103"/>
      <c r="AE46" s="28">
        <f t="shared" si="47"/>
        <v>5000000</v>
      </c>
      <c r="AF46" s="27"/>
      <c r="AG46" s="103"/>
      <c r="AH46" s="28">
        <f t="shared" si="56"/>
        <v>5000000</v>
      </c>
      <c r="AI46" s="27"/>
      <c r="AJ46" s="103"/>
      <c r="AK46" s="28">
        <f t="shared" si="57"/>
        <v>5000000</v>
      </c>
      <c r="AL46" s="27"/>
      <c r="AM46" s="103"/>
      <c r="AN46" s="28">
        <f t="shared" si="58"/>
        <v>5000000</v>
      </c>
      <c r="AO46" s="27"/>
      <c r="AP46" s="103">
        <v>5000000</v>
      </c>
      <c r="AQ46" s="28">
        <f t="shared" si="59"/>
        <v>0</v>
      </c>
    </row>
    <row r="47" spans="1:43" x14ac:dyDescent="0.25">
      <c r="A47" s="29"/>
      <c r="B47" s="24"/>
      <c r="C47" s="24"/>
      <c r="D47" s="24"/>
      <c r="E47" s="24"/>
      <c r="F47" s="83"/>
      <c r="G47" s="84"/>
      <c r="H47" s="85"/>
      <c r="I47" s="86"/>
      <c r="J47" s="26"/>
      <c r="K47" s="26"/>
      <c r="L47" s="27"/>
      <c r="M47" s="28"/>
      <c r="N47" s="26"/>
      <c r="O47" s="27"/>
      <c r="P47" s="28"/>
      <c r="Q47" s="104"/>
      <c r="R47" s="103"/>
      <c r="S47" s="105"/>
      <c r="T47" s="104"/>
      <c r="U47" s="103"/>
      <c r="V47" s="105"/>
      <c r="W47" s="26"/>
      <c r="X47" s="27"/>
      <c r="Y47" s="28"/>
      <c r="Z47" s="26"/>
      <c r="AA47" s="27"/>
      <c r="AB47" s="28"/>
      <c r="AC47" s="26"/>
      <c r="AD47" s="27"/>
      <c r="AE47" s="28"/>
      <c r="AF47" s="26"/>
      <c r="AG47" s="27"/>
      <c r="AH47" s="28"/>
      <c r="AI47" s="26"/>
      <c r="AJ47" s="27"/>
      <c r="AK47" s="28"/>
      <c r="AL47" s="26"/>
      <c r="AM47" s="27"/>
      <c r="AN47" s="28"/>
      <c r="AO47" s="26"/>
      <c r="AP47" s="27"/>
      <c r="AQ47" s="28"/>
    </row>
    <row r="48" spans="1:43" x14ac:dyDescent="0.25">
      <c r="A48" s="29">
        <v>43549</v>
      </c>
      <c r="B48" s="24" t="s">
        <v>18</v>
      </c>
      <c r="C48" s="24">
        <v>306</v>
      </c>
      <c r="D48" s="24" t="s">
        <v>39</v>
      </c>
      <c r="E48" s="24" t="s">
        <v>129</v>
      </c>
      <c r="F48" s="30">
        <v>7.8E-2</v>
      </c>
      <c r="G48" s="31">
        <v>32</v>
      </c>
      <c r="H48" s="29">
        <v>43581</v>
      </c>
      <c r="I48" s="86">
        <v>0</v>
      </c>
      <c r="J48" s="27"/>
      <c r="K48" s="27"/>
      <c r="L48" s="27"/>
      <c r="M48" s="28"/>
      <c r="N48" s="27"/>
      <c r="O48" s="27"/>
      <c r="P48" s="28"/>
      <c r="Q48" s="104"/>
      <c r="R48" s="103"/>
      <c r="S48" s="28"/>
      <c r="T48" s="104"/>
      <c r="U48" s="103"/>
      <c r="V48" s="28"/>
      <c r="W48" s="27"/>
      <c r="X48" s="27"/>
      <c r="Y48" s="28"/>
      <c r="Z48" s="27"/>
      <c r="AA48" s="27"/>
      <c r="AB48" s="28"/>
      <c r="AC48" s="27"/>
      <c r="AD48" s="27"/>
      <c r="AE48" s="28"/>
      <c r="AF48" s="27"/>
      <c r="AG48" s="27"/>
      <c r="AH48" s="28"/>
      <c r="AI48" s="103">
        <v>5000000</v>
      </c>
      <c r="AJ48" s="27"/>
      <c r="AK48" s="28">
        <f t="shared" si="57"/>
        <v>5000000</v>
      </c>
      <c r="AL48" s="103"/>
      <c r="AM48" s="27">
        <v>5000000</v>
      </c>
      <c r="AN48" s="28">
        <f t="shared" ref="AN48:AN58" si="60">AK48+AL48-AM48</f>
        <v>0</v>
      </c>
      <c r="AO48" s="103"/>
      <c r="AP48" s="27"/>
      <c r="AQ48" s="28">
        <f t="shared" ref="AQ48:AQ51" si="61">AN48+AO48-AP48</f>
        <v>0</v>
      </c>
    </row>
    <row r="49" spans="1:43" x14ac:dyDescent="0.25">
      <c r="A49" s="29">
        <v>43549</v>
      </c>
      <c r="B49" s="24" t="s">
        <v>46</v>
      </c>
      <c r="C49" s="24">
        <v>307</v>
      </c>
      <c r="D49" s="24" t="s">
        <v>39</v>
      </c>
      <c r="E49" s="24" t="s">
        <v>130</v>
      </c>
      <c r="F49" s="30">
        <v>7.4999999999999997E-2</v>
      </c>
      <c r="G49" s="31">
        <v>60</v>
      </c>
      <c r="H49" s="29">
        <v>43609</v>
      </c>
      <c r="I49" s="86">
        <v>23630.14</v>
      </c>
      <c r="J49" s="27"/>
      <c r="K49" s="27"/>
      <c r="L49" s="27"/>
      <c r="M49" s="28"/>
      <c r="N49" s="27"/>
      <c r="O49" s="27"/>
      <c r="P49" s="28"/>
      <c r="Q49" s="104"/>
      <c r="R49" s="103"/>
      <c r="S49" s="28"/>
      <c r="T49" s="104"/>
      <c r="U49" s="103"/>
      <c r="V49" s="28"/>
      <c r="W49" s="27"/>
      <c r="X49" s="27"/>
      <c r="Y49" s="28"/>
      <c r="Z49" s="27"/>
      <c r="AA49" s="27"/>
      <c r="AB49" s="28"/>
      <c r="AC49" s="27"/>
      <c r="AD49" s="27"/>
      <c r="AE49" s="28"/>
      <c r="AF49" s="27"/>
      <c r="AG49" s="27"/>
      <c r="AH49" s="28"/>
      <c r="AI49" s="103">
        <v>5000000</v>
      </c>
      <c r="AJ49" s="27"/>
      <c r="AK49" s="28">
        <f t="shared" si="57"/>
        <v>5000000</v>
      </c>
      <c r="AL49" s="103"/>
      <c r="AM49" s="27"/>
      <c r="AN49" s="28">
        <f t="shared" si="60"/>
        <v>5000000</v>
      </c>
      <c r="AO49" s="103"/>
      <c r="AP49" s="27">
        <v>5000000</v>
      </c>
      <c r="AQ49" s="28">
        <f t="shared" si="61"/>
        <v>0</v>
      </c>
    </row>
    <row r="50" spans="1:43" x14ac:dyDescent="0.25">
      <c r="A50" s="29">
        <v>43549</v>
      </c>
      <c r="B50" s="24" t="s">
        <v>18</v>
      </c>
      <c r="C50" s="24">
        <v>308</v>
      </c>
      <c r="D50" s="24" t="s">
        <v>39</v>
      </c>
      <c r="E50" s="24" t="s">
        <v>131</v>
      </c>
      <c r="F50" s="30">
        <v>7.9000000000000001E-2</v>
      </c>
      <c r="G50" s="31">
        <v>63</v>
      </c>
      <c r="H50" s="29">
        <v>43612</v>
      </c>
      <c r="I50" s="86">
        <v>28136.99</v>
      </c>
      <c r="J50" s="27"/>
      <c r="K50" s="27"/>
      <c r="L50" s="27"/>
      <c r="M50" s="28"/>
      <c r="N50" s="27"/>
      <c r="O50" s="27"/>
      <c r="P50" s="28"/>
      <c r="Q50" s="104"/>
      <c r="R50" s="103"/>
      <c r="S50" s="28"/>
      <c r="T50" s="104"/>
      <c r="U50" s="103"/>
      <c r="V50" s="28"/>
      <c r="W50" s="27"/>
      <c r="X50" s="27"/>
      <c r="Y50" s="28"/>
      <c r="Z50" s="27"/>
      <c r="AA50" s="27"/>
      <c r="AB50" s="28"/>
      <c r="AC50" s="27"/>
      <c r="AD50" s="27"/>
      <c r="AE50" s="28"/>
      <c r="AF50" s="27"/>
      <c r="AG50" s="27"/>
      <c r="AH50" s="28"/>
      <c r="AI50" s="103">
        <v>5000000</v>
      </c>
      <c r="AJ50" s="27"/>
      <c r="AK50" s="28">
        <f t="shared" si="57"/>
        <v>5000000</v>
      </c>
      <c r="AL50" s="103"/>
      <c r="AM50" s="27"/>
      <c r="AN50" s="28">
        <f t="shared" si="60"/>
        <v>5000000</v>
      </c>
      <c r="AO50" s="103"/>
      <c r="AP50" s="27">
        <v>5000000</v>
      </c>
      <c r="AQ50" s="28">
        <f t="shared" si="61"/>
        <v>0</v>
      </c>
    </row>
    <row r="51" spans="1:43" x14ac:dyDescent="0.25">
      <c r="A51" s="29">
        <v>43549</v>
      </c>
      <c r="B51" s="24" t="s">
        <v>49</v>
      </c>
      <c r="C51" s="24">
        <v>309</v>
      </c>
      <c r="D51" s="24" t="s">
        <v>39</v>
      </c>
      <c r="E51" s="24">
        <v>74806244469</v>
      </c>
      <c r="F51" s="32">
        <v>7.5200000000000003E-2</v>
      </c>
      <c r="G51" s="31">
        <v>91</v>
      </c>
      <c r="H51" s="29">
        <v>43640</v>
      </c>
      <c r="I51" s="86">
        <v>34934.25</v>
      </c>
      <c r="J51" s="27"/>
      <c r="K51" s="27"/>
      <c r="L51" s="27"/>
      <c r="M51" s="28"/>
      <c r="N51" s="27"/>
      <c r="O51" s="27"/>
      <c r="P51" s="28"/>
      <c r="Q51" s="104"/>
      <c r="R51" s="103"/>
      <c r="S51" s="28"/>
      <c r="T51" s="104"/>
      <c r="U51" s="103"/>
      <c r="V51" s="28"/>
      <c r="W51" s="27"/>
      <c r="X51" s="27"/>
      <c r="Y51" s="28"/>
      <c r="Z51" s="27"/>
      <c r="AA51" s="27"/>
      <c r="AB51" s="28"/>
      <c r="AC51" s="27"/>
      <c r="AD51" s="27"/>
      <c r="AE51" s="28"/>
      <c r="AF51" s="27"/>
      <c r="AG51" s="27"/>
      <c r="AH51" s="28"/>
      <c r="AI51" s="103">
        <v>5000000</v>
      </c>
      <c r="AJ51" s="27"/>
      <c r="AK51" s="28">
        <f t="shared" si="57"/>
        <v>5000000</v>
      </c>
      <c r="AL51" s="103"/>
      <c r="AM51" s="27"/>
      <c r="AN51" s="28">
        <f t="shared" si="60"/>
        <v>5000000</v>
      </c>
      <c r="AO51" s="103"/>
      <c r="AP51" s="27"/>
      <c r="AQ51" s="28">
        <f t="shared" si="61"/>
        <v>5000000</v>
      </c>
    </row>
    <row r="52" spans="1:43" x14ac:dyDescent="0.25">
      <c r="A52" s="97"/>
      <c r="B52" s="98"/>
      <c r="C52" s="98"/>
      <c r="D52" s="98"/>
      <c r="E52" s="98"/>
      <c r="F52" s="99"/>
      <c r="G52" s="100"/>
      <c r="H52" s="101"/>
      <c r="I52" s="102"/>
      <c r="J52" s="103"/>
      <c r="K52" s="104"/>
      <c r="L52" s="103"/>
      <c r="M52" s="105"/>
      <c r="N52" s="104"/>
      <c r="O52" s="103"/>
      <c r="P52" s="105"/>
      <c r="Q52" s="104"/>
      <c r="R52" s="103"/>
      <c r="S52" s="105"/>
      <c r="T52" s="104"/>
      <c r="U52" s="103"/>
      <c r="V52" s="105"/>
      <c r="W52" s="104"/>
      <c r="X52" s="103"/>
      <c r="Y52" s="105"/>
      <c r="Z52" s="104"/>
      <c r="AA52" s="103"/>
      <c r="AB52" s="105"/>
      <c r="AC52" s="104"/>
      <c r="AD52" s="103"/>
      <c r="AE52" s="105"/>
      <c r="AF52" s="104"/>
      <c r="AG52" s="103"/>
      <c r="AH52" s="105"/>
      <c r="AI52" s="104"/>
      <c r="AJ52" s="103"/>
      <c r="AK52" s="105"/>
      <c r="AL52" s="104"/>
      <c r="AM52" s="103"/>
      <c r="AN52" s="105"/>
      <c r="AO52" s="104"/>
      <c r="AP52" s="103"/>
      <c r="AQ52" s="105"/>
    </row>
    <row r="53" spans="1:43" x14ac:dyDescent="0.25">
      <c r="A53" s="29">
        <v>43580</v>
      </c>
      <c r="B53" s="98" t="s">
        <v>18</v>
      </c>
      <c r="C53" s="98">
        <v>310</v>
      </c>
      <c r="D53" s="24" t="s">
        <v>39</v>
      </c>
      <c r="E53" s="98" t="s">
        <v>134</v>
      </c>
      <c r="F53" s="99">
        <v>7.85E-2</v>
      </c>
      <c r="G53" s="100">
        <v>61</v>
      </c>
      <c r="H53" s="29">
        <v>43641</v>
      </c>
      <c r="I53" s="102">
        <v>33335.620000000003</v>
      </c>
      <c r="J53" s="103"/>
      <c r="K53" s="104"/>
      <c r="L53" s="103"/>
      <c r="M53" s="105"/>
      <c r="N53" s="104"/>
      <c r="O53" s="103"/>
      <c r="P53" s="105"/>
      <c r="Q53" s="104"/>
      <c r="R53" s="103"/>
      <c r="S53" s="105"/>
      <c r="T53" s="104"/>
      <c r="U53" s="103"/>
      <c r="V53" s="105"/>
      <c r="W53" s="104"/>
      <c r="X53" s="103"/>
      <c r="Y53" s="105"/>
      <c r="Z53" s="104"/>
      <c r="AA53" s="103"/>
      <c r="AB53" s="105"/>
      <c r="AC53" s="104"/>
      <c r="AD53" s="103"/>
      <c r="AE53" s="105"/>
      <c r="AF53" s="104"/>
      <c r="AG53" s="103"/>
      <c r="AH53" s="105"/>
      <c r="AI53" s="104"/>
      <c r="AJ53" s="103"/>
      <c r="AK53" s="105"/>
      <c r="AL53" s="103">
        <v>5000000</v>
      </c>
      <c r="AM53" s="103"/>
      <c r="AN53" s="28">
        <f t="shared" si="60"/>
        <v>5000000</v>
      </c>
      <c r="AO53" s="103"/>
      <c r="AP53" s="103"/>
      <c r="AQ53" s="28">
        <f t="shared" ref="AQ53:AQ58" si="62">AN53+AO53-AP53</f>
        <v>5000000</v>
      </c>
    </row>
    <row r="54" spans="1:43" x14ac:dyDescent="0.25">
      <c r="A54" s="29">
        <v>43580</v>
      </c>
      <c r="B54" s="98" t="s">
        <v>49</v>
      </c>
      <c r="C54" s="98">
        <v>311</v>
      </c>
      <c r="D54" s="24" t="s">
        <v>39</v>
      </c>
      <c r="E54" s="98">
        <v>74809565573</v>
      </c>
      <c r="F54" s="99">
        <v>7.4399999999999994E-2</v>
      </c>
      <c r="G54" s="100">
        <v>61</v>
      </c>
      <c r="H54" s="29">
        <v>43641</v>
      </c>
      <c r="I54" s="102">
        <v>31594.52</v>
      </c>
      <c r="J54" s="103"/>
      <c r="K54" s="104"/>
      <c r="L54" s="103"/>
      <c r="M54" s="105"/>
      <c r="N54" s="104"/>
      <c r="O54" s="103"/>
      <c r="P54" s="105"/>
      <c r="Q54" s="104"/>
      <c r="R54" s="103"/>
      <c r="S54" s="105"/>
      <c r="T54" s="104"/>
      <c r="U54" s="103"/>
      <c r="V54" s="105"/>
      <c r="W54" s="104"/>
      <c r="X54" s="103"/>
      <c r="Y54" s="105"/>
      <c r="Z54" s="104"/>
      <c r="AA54" s="103"/>
      <c r="AB54" s="105"/>
      <c r="AC54" s="104"/>
      <c r="AD54" s="103"/>
      <c r="AE54" s="105"/>
      <c r="AF54" s="104"/>
      <c r="AG54" s="103"/>
      <c r="AH54" s="105"/>
      <c r="AI54" s="104"/>
      <c r="AJ54" s="103"/>
      <c r="AK54" s="105"/>
      <c r="AL54" s="103">
        <v>5000000</v>
      </c>
      <c r="AM54" s="103"/>
      <c r="AN54" s="28">
        <f t="shared" si="60"/>
        <v>5000000</v>
      </c>
      <c r="AO54" s="103"/>
      <c r="AP54" s="103"/>
      <c r="AQ54" s="28">
        <f t="shared" si="62"/>
        <v>5000000</v>
      </c>
    </row>
    <row r="55" spans="1:43" x14ac:dyDescent="0.25">
      <c r="A55" s="29">
        <v>43580</v>
      </c>
      <c r="B55" s="98" t="s">
        <v>46</v>
      </c>
      <c r="C55" s="98">
        <v>312</v>
      </c>
      <c r="D55" s="24" t="s">
        <v>39</v>
      </c>
      <c r="E55" s="98" t="s">
        <v>135</v>
      </c>
      <c r="F55" s="119">
        <v>7.6249999999999998E-2</v>
      </c>
      <c r="G55" s="100">
        <v>61</v>
      </c>
      <c r="H55" s="29">
        <v>43641</v>
      </c>
      <c r="I55" s="102">
        <v>32380.14</v>
      </c>
      <c r="J55" s="103"/>
      <c r="K55" s="104"/>
      <c r="L55" s="103"/>
      <c r="M55" s="105"/>
      <c r="N55" s="104"/>
      <c r="O55" s="103"/>
      <c r="P55" s="105"/>
      <c r="Q55" s="104"/>
      <c r="R55" s="103"/>
      <c r="S55" s="105"/>
      <c r="T55" s="104"/>
      <c r="U55" s="103"/>
      <c r="V55" s="105"/>
      <c r="W55" s="104"/>
      <c r="X55" s="103"/>
      <c r="Y55" s="105"/>
      <c r="Z55" s="104"/>
      <c r="AA55" s="103"/>
      <c r="AB55" s="105"/>
      <c r="AC55" s="104"/>
      <c r="AD55" s="103"/>
      <c r="AE55" s="105"/>
      <c r="AF55" s="104"/>
      <c r="AG55" s="103"/>
      <c r="AH55" s="105"/>
      <c r="AI55" s="104"/>
      <c r="AJ55" s="103"/>
      <c r="AK55" s="105"/>
      <c r="AL55" s="103">
        <v>5000000</v>
      </c>
      <c r="AM55" s="103"/>
      <c r="AN55" s="28">
        <f t="shared" si="60"/>
        <v>5000000</v>
      </c>
      <c r="AO55" s="103"/>
      <c r="AP55" s="103"/>
      <c r="AQ55" s="28">
        <f t="shared" si="62"/>
        <v>5000000</v>
      </c>
    </row>
    <row r="56" spans="1:43" x14ac:dyDescent="0.25">
      <c r="A56" s="29">
        <v>43580</v>
      </c>
      <c r="B56" s="98" t="s">
        <v>18</v>
      </c>
      <c r="C56" s="98">
        <v>313</v>
      </c>
      <c r="D56" s="24" t="s">
        <v>39</v>
      </c>
      <c r="E56" s="98" t="s">
        <v>136</v>
      </c>
      <c r="F56" s="99">
        <v>7.9000000000000001E-2</v>
      </c>
      <c r="G56" s="100">
        <v>91</v>
      </c>
      <c r="H56" s="29">
        <v>43671</v>
      </c>
      <c r="I56" s="102">
        <v>33547.949999999997</v>
      </c>
      <c r="J56" s="103"/>
      <c r="K56" s="104"/>
      <c r="L56" s="103"/>
      <c r="M56" s="105"/>
      <c r="N56" s="104"/>
      <c r="O56" s="103"/>
      <c r="P56" s="105"/>
      <c r="Q56" s="104"/>
      <c r="R56" s="103"/>
      <c r="S56" s="105"/>
      <c r="T56" s="104"/>
      <c r="U56" s="103"/>
      <c r="V56" s="105"/>
      <c r="W56" s="104"/>
      <c r="X56" s="103"/>
      <c r="Y56" s="105"/>
      <c r="Z56" s="104"/>
      <c r="AA56" s="103"/>
      <c r="AB56" s="105"/>
      <c r="AC56" s="104"/>
      <c r="AD56" s="103"/>
      <c r="AE56" s="105"/>
      <c r="AF56" s="104"/>
      <c r="AG56" s="103"/>
      <c r="AH56" s="105"/>
      <c r="AI56" s="104"/>
      <c r="AJ56" s="103"/>
      <c r="AK56" s="105"/>
      <c r="AL56" s="103">
        <v>5000000</v>
      </c>
      <c r="AM56" s="103"/>
      <c r="AN56" s="28">
        <f t="shared" si="60"/>
        <v>5000000</v>
      </c>
      <c r="AO56" s="103"/>
      <c r="AP56" s="103"/>
      <c r="AQ56" s="28">
        <f t="shared" si="62"/>
        <v>5000000</v>
      </c>
    </row>
    <row r="57" spans="1:43" x14ac:dyDescent="0.25">
      <c r="A57" s="29">
        <v>43580</v>
      </c>
      <c r="B57" s="98" t="s">
        <v>46</v>
      </c>
      <c r="C57" s="98">
        <v>314</v>
      </c>
      <c r="D57" s="24" t="s">
        <v>39</v>
      </c>
      <c r="E57" s="98" t="s">
        <v>137</v>
      </c>
      <c r="F57" s="119">
        <v>7.9750000000000001E-2</v>
      </c>
      <c r="G57" s="100">
        <v>123</v>
      </c>
      <c r="H57" s="29">
        <v>43703</v>
      </c>
      <c r="I57" s="102">
        <v>33866.44</v>
      </c>
      <c r="J57" s="103"/>
      <c r="K57" s="104"/>
      <c r="L57" s="103"/>
      <c r="M57" s="105"/>
      <c r="N57" s="104"/>
      <c r="O57" s="103"/>
      <c r="P57" s="105"/>
      <c r="Q57" s="104"/>
      <c r="R57" s="103"/>
      <c r="S57" s="105"/>
      <c r="T57" s="104"/>
      <c r="U57" s="103"/>
      <c r="V57" s="105"/>
      <c r="W57" s="104"/>
      <c r="X57" s="103"/>
      <c r="Y57" s="105"/>
      <c r="Z57" s="104"/>
      <c r="AA57" s="103"/>
      <c r="AB57" s="105"/>
      <c r="AC57" s="104"/>
      <c r="AD57" s="103"/>
      <c r="AE57" s="105"/>
      <c r="AF57" s="104"/>
      <c r="AG57" s="103"/>
      <c r="AH57" s="105"/>
      <c r="AI57" s="104"/>
      <c r="AJ57" s="103"/>
      <c r="AK57" s="105"/>
      <c r="AL57" s="103">
        <v>5000000</v>
      </c>
      <c r="AM57" s="103"/>
      <c r="AN57" s="28">
        <f t="shared" si="60"/>
        <v>5000000</v>
      </c>
      <c r="AO57" s="103"/>
      <c r="AP57" s="103"/>
      <c r="AQ57" s="28">
        <f t="shared" si="62"/>
        <v>5000000</v>
      </c>
    </row>
    <row r="58" spans="1:43" x14ac:dyDescent="0.25">
      <c r="A58" s="29">
        <v>43580</v>
      </c>
      <c r="B58" s="98" t="s">
        <v>18</v>
      </c>
      <c r="C58" s="98">
        <v>315</v>
      </c>
      <c r="D58" s="24" t="s">
        <v>39</v>
      </c>
      <c r="E58" s="98" t="s">
        <v>138</v>
      </c>
      <c r="F58" s="99">
        <v>8.2000000000000003E-2</v>
      </c>
      <c r="G58" s="100">
        <v>153</v>
      </c>
      <c r="H58" s="29">
        <v>43733</v>
      </c>
      <c r="I58" s="102">
        <v>34821.919999999998</v>
      </c>
      <c r="J58" s="103"/>
      <c r="K58" s="104"/>
      <c r="L58" s="103"/>
      <c r="M58" s="105"/>
      <c r="N58" s="104"/>
      <c r="O58" s="103"/>
      <c r="P58" s="105"/>
      <c r="Q58" s="104"/>
      <c r="R58" s="103"/>
      <c r="S58" s="105"/>
      <c r="T58" s="104"/>
      <c r="U58" s="103"/>
      <c r="V58" s="105"/>
      <c r="W58" s="104"/>
      <c r="X58" s="103"/>
      <c r="Y58" s="105"/>
      <c r="Z58" s="104"/>
      <c r="AA58" s="103"/>
      <c r="AB58" s="105"/>
      <c r="AC58" s="104"/>
      <c r="AD58" s="103"/>
      <c r="AE58" s="105"/>
      <c r="AF58" s="104"/>
      <c r="AG58" s="103"/>
      <c r="AH58" s="105"/>
      <c r="AI58" s="104"/>
      <c r="AJ58" s="103"/>
      <c r="AK58" s="105"/>
      <c r="AL58" s="103">
        <v>5000000</v>
      </c>
      <c r="AM58" s="103"/>
      <c r="AN58" s="28">
        <f t="shared" si="60"/>
        <v>5000000</v>
      </c>
      <c r="AO58" s="103"/>
      <c r="AP58" s="103"/>
      <c r="AQ58" s="28">
        <f t="shared" si="62"/>
        <v>5000000</v>
      </c>
    </row>
    <row r="59" spans="1:43" ht="15.75" thickBot="1" x14ac:dyDescent="0.3">
      <c r="A59" s="97"/>
      <c r="B59" s="98"/>
      <c r="C59" s="98"/>
      <c r="D59" s="98"/>
      <c r="E59" s="98"/>
      <c r="F59" s="99"/>
      <c r="G59" s="100"/>
      <c r="H59" s="101"/>
      <c r="I59" s="102"/>
      <c r="J59" s="103"/>
      <c r="K59" s="104"/>
      <c r="L59" s="103"/>
      <c r="M59" s="105"/>
      <c r="N59" s="104"/>
      <c r="O59" s="103"/>
      <c r="P59" s="105"/>
      <c r="Q59" s="104"/>
      <c r="R59" s="103"/>
      <c r="S59" s="105"/>
      <c r="T59" s="104"/>
      <c r="U59" s="103"/>
      <c r="V59" s="105"/>
      <c r="W59" s="104"/>
      <c r="X59" s="103"/>
      <c r="Y59" s="105"/>
      <c r="Z59" s="104"/>
      <c r="AA59" s="103"/>
      <c r="AB59" s="105"/>
      <c r="AC59" s="104"/>
      <c r="AD59" s="103"/>
      <c r="AE59" s="105"/>
      <c r="AF59" s="104"/>
      <c r="AG59" s="103"/>
      <c r="AH59" s="105"/>
      <c r="AI59" s="104"/>
      <c r="AJ59" s="103"/>
      <c r="AK59" s="105"/>
      <c r="AL59" s="104"/>
      <c r="AM59" s="103"/>
      <c r="AN59" s="105"/>
      <c r="AO59" s="104"/>
      <c r="AP59" s="103"/>
      <c r="AQ59" s="105"/>
    </row>
    <row r="60" spans="1:43" ht="15.75" thickBot="1" x14ac:dyDescent="0.3">
      <c r="A60" s="106" t="s">
        <v>20</v>
      </c>
      <c r="B60" s="107" t="s">
        <v>17</v>
      </c>
      <c r="C60" s="107"/>
      <c r="D60" s="107"/>
      <c r="E60" s="107"/>
      <c r="F60" s="108"/>
      <c r="G60" s="109"/>
      <c r="H60" s="110" t="s">
        <v>17</v>
      </c>
      <c r="I60" s="111">
        <f t="shared" ref="I60:AQ60" si="63">SUM(I5:I59)</f>
        <v>307967.14999999997</v>
      </c>
      <c r="J60" s="112">
        <f t="shared" si="63"/>
        <v>45000000</v>
      </c>
      <c r="K60" s="112">
        <f t="shared" si="63"/>
        <v>50000000</v>
      </c>
      <c r="L60" s="112">
        <f t="shared" si="63"/>
        <v>20000000</v>
      </c>
      <c r="M60" s="112">
        <f t="shared" si="63"/>
        <v>75000000</v>
      </c>
      <c r="N60" s="112">
        <f t="shared" si="63"/>
        <v>0</v>
      </c>
      <c r="O60" s="112">
        <f t="shared" si="63"/>
        <v>20000000</v>
      </c>
      <c r="P60" s="112">
        <f t="shared" si="63"/>
        <v>55000000</v>
      </c>
      <c r="Q60" s="112">
        <f t="shared" si="63"/>
        <v>20000000</v>
      </c>
      <c r="R60" s="112">
        <f t="shared" si="63"/>
        <v>30000000</v>
      </c>
      <c r="S60" s="113">
        <f t="shared" si="63"/>
        <v>45000000</v>
      </c>
      <c r="T60" s="112">
        <f t="shared" si="63"/>
        <v>0</v>
      </c>
      <c r="U60" s="112">
        <f t="shared" si="63"/>
        <v>20000000</v>
      </c>
      <c r="V60" s="113">
        <f t="shared" si="63"/>
        <v>25000000</v>
      </c>
      <c r="W60" s="112">
        <f t="shared" si="63"/>
        <v>20000000</v>
      </c>
      <c r="X60" s="112">
        <f t="shared" si="63"/>
        <v>20000000</v>
      </c>
      <c r="Y60" s="113">
        <f t="shared" si="63"/>
        <v>25000000</v>
      </c>
      <c r="Z60" s="112">
        <f t="shared" si="63"/>
        <v>0</v>
      </c>
      <c r="AA60" s="112">
        <f t="shared" si="63"/>
        <v>0</v>
      </c>
      <c r="AB60" s="113">
        <f t="shared" si="63"/>
        <v>25000000</v>
      </c>
      <c r="AC60" s="112">
        <f t="shared" si="63"/>
        <v>45000000</v>
      </c>
      <c r="AD60" s="112">
        <f t="shared" si="63"/>
        <v>10000000</v>
      </c>
      <c r="AE60" s="113">
        <f t="shared" si="63"/>
        <v>60000000</v>
      </c>
      <c r="AF60" s="112">
        <f t="shared" si="63"/>
        <v>0</v>
      </c>
      <c r="AG60" s="112">
        <f t="shared" si="63"/>
        <v>10000000</v>
      </c>
      <c r="AH60" s="113">
        <f t="shared" si="63"/>
        <v>45000000</v>
      </c>
      <c r="AI60" s="112">
        <f t="shared" si="63"/>
        <v>20000000</v>
      </c>
      <c r="AJ60" s="112">
        <f t="shared" si="63"/>
        <v>25000000</v>
      </c>
      <c r="AK60" s="113">
        <f t="shared" si="63"/>
        <v>40000000</v>
      </c>
      <c r="AL60" s="112">
        <f t="shared" si="63"/>
        <v>30000000</v>
      </c>
      <c r="AM60" s="112">
        <f t="shared" si="63"/>
        <v>20000000</v>
      </c>
      <c r="AN60" s="113">
        <f t="shared" si="63"/>
        <v>50000000</v>
      </c>
      <c r="AO60" s="112">
        <f t="shared" si="63"/>
        <v>0</v>
      </c>
      <c r="AP60" s="112">
        <f t="shared" si="63"/>
        <v>15000000</v>
      </c>
      <c r="AQ60" s="113">
        <f t="shared" si="63"/>
        <v>35000000</v>
      </c>
    </row>
    <row r="61" spans="1:43" ht="15.75" thickBot="1" x14ac:dyDescent="0.3">
      <c r="A61" s="42"/>
      <c r="B61" s="43"/>
      <c r="C61" s="43"/>
      <c r="D61" s="43"/>
      <c r="E61" s="43"/>
      <c r="F61" s="44"/>
      <c r="G61" s="43"/>
      <c r="H61" s="45"/>
      <c r="I61" s="46"/>
      <c r="J61" s="47"/>
      <c r="K61" s="47"/>
      <c r="L61" s="47"/>
      <c r="M61" s="48"/>
      <c r="N61" s="47"/>
      <c r="O61" s="47"/>
      <c r="P61" s="48"/>
      <c r="Q61" s="47"/>
      <c r="R61" s="47"/>
      <c r="S61" s="48"/>
      <c r="T61" s="47"/>
      <c r="U61" s="47"/>
      <c r="V61" s="48"/>
      <c r="W61" s="47"/>
      <c r="X61" s="47"/>
      <c r="Y61" s="48"/>
      <c r="Z61" s="47"/>
      <c r="AA61" s="47"/>
      <c r="AB61" s="48"/>
      <c r="AC61" s="47"/>
      <c r="AD61" s="47"/>
      <c r="AE61" s="48"/>
      <c r="AF61" s="47"/>
      <c r="AG61" s="47"/>
      <c r="AH61" s="48"/>
      <c r="AI61" s="47"/>
      <c r="AJ61" s="47"/>
      <c r="AK61" s="48"/>
      <c r="AL61" s="47"/>
      <c r="AM61" s="47"/>
      <c r="AN61" s="48"/>
      <c r="AO61" s="47"/>
      <c r="AP61" s="47"/>
      <c r="AQ61" s="48"/>
    </row>
    <row r="62" spans="1:43" ht="15.75" thickBot="1" x14ac:dyDescent="0.3">
      <c r="A62" s="49" t="s">
        <v>21</v>
      </c>
      <c r="B62" s="50"/>
      <c r="C62" s="50"/>
      <c r="D62" s="50"/>
      <c r="E62" s="50"/>
      <c r="F62" s="51"/>
      <c r="G62" s="50" t="s">
        <v>17</v>
      </c>
      <c r="H62" s="52" t="s">
        <v>17</v>
      </c>
      <c r="I62" s="53">
        <f t="shared" ref="I62:AQ62" si="64">I60</f>
        <v>307967.14999999997</v>
      </c>
      <c r="J62" s="54">
        <f t="shared" si="64"/>
        <v>45000000</v>
      </c>
      <c r="K62" s="91">
        <f t="shared" si="64"/>
        <v>50000000</v>
      </c>
      <c r="L62" s="91">
        <f t="shared" si="64"/>
        <v>20000000</v>
      </c>
      <c r="M62" s="55">
        <f t="shared" si="64"/>
        <v>75000000</v>
      </c>
      <c r="N62" s="91">
        <f t="shared" si="64"/>
        <v>0</v>
      </c>
      <c r="O62" s="91">
        <f t="shared" si="64"/>
        <v>20000000</v>
      </c>
      <c r="P62" s="55">
        <f t="shared" si="64"/>
        <v>55000000</v>
      </c>
      <c r="Q62" s="91">
        <f t="shared" si="64"/>
        <v>20000000</v>
      </c>
      <c r="R62" s="91">
        <f t="shared" si="64"/>
        <v>30000000</v>
      </c>
      <c r="S62" s="55">
        <f t="shared" si="64"/>
        <v>45000000</v>
      </c>
      <c r="T62" s="91">
        <f t="shared" si="64"/>
        <v>0</v>
      </c>
      <c r="U62" s="91">
        <f t="shared" si="64"/>
        <v>20000000</v>
      </c>
      <c r="V62" s="55">
        <f t="shared" si="64"/>
        <v>25000000</v>
      </c>
      <c r="W62" s="91">
        <f>W60</f>
        <v>20000000</v>
      </c>
      <c r="X62" s="91">
        <f>X60</f>
        <v>20000000</v>
      </c>
      <c r="Y62" s="55">
        <f>Y60</f>
        <v>25000000</v>
      </c>
      <c r="Z62" s="91">
        <f t="shared" si="64"/>
        <v>0</v>
      </c>
      <c r="AA62" s="91">
        <f t="shared" si="64"/>
        <v>0</v>
      </c>
      <c r="AB62" s="55">
        <f t="shared" si="64"/>
        <v>25000000</v>
      </c>
      <c r="AC62" s="91">
        <f t="shared" si="64"/>
        <v>45000000</v>
      </c>
      <c r="AD62" s="91">
        <f t="shared" si="64"/>
        <v>10000000</v>
      </c>
      <c r="AE62" s="55">
        <f t="shared" si="64"/>
        <v>60000000</v>
      </c>
      <c r="AF62" s="91">
        <f t="shared" si="64"/>
        <v>0</v>
      </c>
      <c r="AG62" s="91">
        <f t="shared" si="64"/>
        <v>10000000</v>
      </c>
      <c r="AH62" s="55">
        <f t="shared" si="64"/>
        <v>45000000</v>
      </c>
      <c r="AI62" s="91">
        <f t="shared" si="64"/>
        <v>20000000</v>
      </c>
      <c r="AJ62" s="91">
        <f t="shared" si="64"/>
        <v>25000000</v>
      </c>
      <c r="AK62" s="55">
        <f t="shared" si="64"/>
        <v>40000000</v>
      </c>
      <c r="AL62" s="91">
        <f t="shared" si="64"/>
        <v>30000000</v>
      </c>
      <c r="AM62" s="91">
        <f t="shared" si="64"/>
        <v>20000000</v>
      </c>
      <c r="AN62" s="55">
        <f t="shared" si="64"/>
        <v>50000000</v>
      </c>
      <c r="AO62" s="91">
        <f t="shared" si="64"/>
        <v>0</v>
      </c>
      <c r="AP62" s="91">
        <f t="shared" si="64"/>
        <v>15000000</v>
      </c>
      <c r="AQ62" s="55">
        <f t="shared" si="64"/>
        <v>35000000</v>
      </c>
    </row>
    <row r="63" spans="1:43" x14ac:dyDescent="0.25">
      <c r="A63" s="40"/>
      <c r="B63" s="38"/>
      <c r="C63" s="38"/>
      <c r="D63" s="38"/>
      <c r="E63" s="38"/>
      <c r="F63" s="39"/>
      <c r="G63" s="38"/>
      <c r="H63" s="40"/>
      <c r="J63" s="41"/>
      <c r="M63" s="41"/>
      <c r="P63" s="41"/>
      <c r="S63" s="41"/>
      <c r="V63" s="41"/>
      <c r="Y63" s="41"/>
      <c r="AB63" s="41"/>
      <c r="AE63" s="41"/>
      <c r="AH63" s="41"/>
      <c r="AK63" s="41"/>
      <c r="AN63" s="41"/>
      <c r="AQ63" s="41"/>
    </row>
    <row r="64" spans="1:43" x14ac:dyDescent="0.25">
      <c r="A64" s="40"/>
      <c r="B64" s="38"/>
      <c r="C64" s="38"/>
      <c r="D64" s="38"/>
      <c r="E64" s="38"/>
      <c r="F64" s="39"/>
      <c r="G64" s="38"/>
      <c r="H64" s="40"/>
      <c r="J64" s="120"/>
      <c r="K64" s="121" t="s">
        <v>50</v>
      </c>
      <c r="L64" s="121" t="s">
        <v>51</v>
      </c>
      <c r="M64" s="122"/>
      <c r="N64" s="121" t="s">
        <v>50</v>
      </c>
      <c r="O64" s="121" t="s">
        <v>51</v>
      </c>
      <c r="P64" s="122"/>
      <c r="Q64" s="121" t="s">
        <v>50</v>
      </c>
      <c r="R64" s="121" t="s">
        <v>51</v>
      </c>
      <c r="S64" s="122"/>
      <c r="T64" s="121" t="s">
        <v>50</v>
      </c>
      <c r="U64" s="121" t="s">
        <v>51</v>
      </c>
      <c r="V64" s="122"/>
      <c r="W64" s="121" t="s">
        <v>50</v>
      </c>
      <c r="X64" s="121" t="s">
        <v>51</v>
      </c>
      <c r="Y64" s="122"/>
      <c r="Z64" s="121" t="s">
        <v>50</v>
      </c>
      <c r="AA64" s="121" t="s">
        <v>51</v>
      </c>
      <c r="AB64" s="122"/>
      <c r="AC64" s="121" t="s">
        <v>50</v>
      </c>
      <c r="AD64" s="121" t="s">
        <v>51</v>
      </c>
      <c r="AE64" s="122"/>
      <c r="AF64" s="121" t="s">
        <v>50</v>
      </c>
      <c r="AG64" s="121" t="s">
        <v>51</v>
      </c>
      <c r="AH64" s="122"/>
      <c r="AI64" s="121" t="s">
        <v>50</v>
      </c>
      <c r="AJ64" s="121" t="s">
        <v>51</v>
      </c>
      <c r="AK64" s="122"/>
      <c r="AL64" s="35" t="s">
        <v>50</v>
      </c>
      <c r="AM64" s="35" t="s">
        <v>51</v>
      </c>
      <c r="AN64" s="27"/>
      <c r="AO64" s="35" t="s">
        <v>50</v>
      </c>
      <c r="AP64" s="35" t="s">
        <v>51</v>
      </c>
      <c r="AQ64" s="27"/>
    </row>
    <row r="65" spans="2:43" x14ac:dyDescent="0.25">
      <c r="I65" s="41"/>
      <c r="J65" s="156" t="s">
        <v>139</v>
      </c>
      <c r="K65" s="92" t="s">
        <v>52</v>
      </c>
      <c r="L65" s="38">
        <v>40101015820</v>
      </c>
      <c r="M65" s="56">
        <v>45000000</v>
      </c>
      <c r="N65" s="114" t="s">
        <v>52</v>
      </c>
      <c r="O65" s="114" t="s">
        <v>78</v>
      </c>
      <c r="P65" s="56">
        <v>210000000</v>
      </c>
      <c r="Q65" s="114" t="s">
        <v>52</v>
      </c>
      <c r="R65" s="114" t="s">
        <v>78</v>
      </c>
      <c r="S65" s="56">
        <v>210000000</v>
      </c>
      <c r="T65" s="114" t="s">
        <v>52</v>
      </c>
      <c r="U65" s="114" t="s">
        <v>78</v>
      </c>
      <c r="V65" s="56">
        <v>210000000</v>
      </c>
      <c r="W65" s="114" t="s">
        <v>52</v>
      </c>
      <c r="X65" s="114" t="s">
        <v>78</v>
      </c>
      <c r="Y65" s="56">
        <v>210000000</v>
      </c>
      <c r="Z65" s="114" t="s">
        <v>52</v>
      </c>
      <c r="AA65" s="114" t="s">
        <v>78</v>
      </c>
      <c r="AB65" s="56">
        <v>210000000</v>
      </c>
      <c r="AC65" s="114" t="s">
        <v>52</v>
      </c>
      <c r="AD65" s="114" t="s">
        <v>78</v>
      </c>
      <c r="AE65" s="56">
        <v>210000000</v>
      </c>
      <c r="AF65" s="114" t="s">
        <v>52</v>
      </c>
      <c r="AG65" s="114" t="s">
        <v>78</v>
      </c>
      <c r="AH65" s="56">
        <v>210000000</v>
      </c>
      <c r="AI65" s="114" t="s">
        <v>52</v>
      </c>
      <c r="AJ65" s="114" t="s">
        <v>78</v>
      </c>
      <c r="AK65" s="56">
        <v>0</v>
      </c>
      <c r="AL65" s="127" t="s">
        <v>52</v>
      </c>
      <c r="AM65" s="127" t="s">
        <v>78</v>
      </c>
      <c r="AN65" s="128">
        <v>0</v>
      </c>
      <c r="AO65" s="127" t="s">
        <v>52</v>
      </c>
      <c r="AP65" s="127" t="s">
        <v>78</v>
      </c>
      <c r="AQ65" s="128">
        <v>0</v>
      </c>
    </row>
    <row r="66" spans="2:43" x14ac:dyDescent="0.25">
      <c r="B66" s="57"/>
      <c r="C66" s="57"/>
      <c r="G66" s="57"/>
      <c r="H66" s="57"/>
      <c r="I66" s="58"/>
      <c r="J66" s="156"/>
      <c r="K66" s="92" t="s">
        <v>53</v>
      </c>
      <c r="L66" s="92" t="s">
        <v>54</v>
      </c>
      <c r="M66" s="56">
        <v>50000000</v>
      </c>
      <c r="N66" s="114" t="s">
        <v>53</v>
      </c>
      <c r="O66" s="114" t="s">
        <v>54</v>
      </c>
      <c r="P66" s="56">
        <v>50000000</v>
      </c>
      <c r="Q66" s="114" t="s">
        <v>53</v>
      </c>
      <c r="R66" s="114" t="s">
        <v>54</v>
      </c>
      <c r="S66" s="56">
        <v>50000000</v>
      </c>
      <c r="T66" s="114" t="s">
        <v>53</v>
      </c>
      <c r="U66" s="114" t="s">
        <v>54</v>
      </c>
      <c r="V66" s="56">
        <v>50000000</v>
      </c>
      <c r="W66" s="114" t="s">
        <v>53</v>
      </c>
      <c r="X66" s="114" t="s">
        <v>54</v>
      </c>
      <c r="Y66" s="56">
        <v>50000000</v>
      </c>
      <c r="Z66" s="114" t="s">
        <v>53</v>
      </c>
      <c r="AA66" s="114" t="s">
        <v>54</v>
      </c>
      <c r="AB66" s="56">
        <v>50000000</v>
      </c>
      <c r="AC66" s="114" t="s">
        <v>53</v>
      </c>
      <c r="AD66" s="114" t="s">
        <v>54</v>
      </c>
      <c r="AE66" s="56">
        <v>50000000</v>
      </c>
      <c r="AF66" s="114" t="s">
        <v>53</v>
      </c>
      <c r="AG66" s="114" t="s">
        <v>54</v>
      </c>
      <c r="AH66" s="56">
        <v>50000000</v>
      </c>
      <c r="AI66" s="114" t="s">
        <v>53</v>
      </c>
      <c r="AJ66" s="114" t="s">
        <v>54</v>
      </c>
      <c r="AK66" s="56">
        <v>0</v>
      </c>
      <c r="AL66" s="127" t="s">
        <v>53</v>
      </c>
      <c r="AM66" s="127" t="s">
        <v>54</v>
      </c>
      <c r="AN66" s="128">
        <v>0</v>
      </c>
      <c r="AO66" s="127" t="s">
        <v>53</v>
      </c>
      <c r="AP66" s="127" t="s">
        <v>54</v>
      </c>
      <c r="AQ66" s="128">
        <v>0</v>
      </c>
    </row>
    <row r="67" spans="2:43" x14ac:dyDescent="0.25">
      <c r="B67" s="57"/>
      <c r="C67" s="57"/>
      <c r="G67" s="57"/>
      <c r="H67" s="57"/>
      <c r="I67" s="58"/>
      <c r="J67" s="157"/>
      <c r="K67" s="129" t="s">
        <v>55</v>
      </c>
      <c r="L67" s="129" t="s">
        <v>56</v>
      </c>
      <c r="M67" s="130">
        <v>-20000000</v>
      </c>
      <c r="N67" s="129" t="s">
        <v>55</v>
      </c>
      <c r="O67" s="131" t="s">
        <v>56</v>
      </c>
      <c r="P67" s="130">
        <v>0</v>
      </c>
      <c r="Q67" s="129" t="s">
        <v>55</v>
      </c>
      <c r="R67" s="131" t="s">
        <v>56</v>
      </c>
      <c r="S67" s="130">
        <v>0</v>
      </c>
      <c r="T67" s="129" t="s">
        <v>55</v>
      </c>
      <c r="U67" s="131" t="s">
        <v>56</v>
      </c>
      <c r="V67" s="130">
        <v>0</v>
      </c>
      <c r="W67" s="129" t="s">
        <v>55</v>
      </c>
      <c r="X67" s="131" t="s">
        <v>56</v>
      </c>
      <c r="Y67" s="130">
        <v>0</v>
      </c>
      <c r="Z67" s="129" t="s">
        <v>55</v>
      </c>
      <c r="AA67" s="131" t="s">
        <v>56</v>
      </c>
      <c r="AB67" s="130">
        <v>0</v>
      </c>
      <c r="AC67" s="129" t="s">
        <v>55</v>
      </c>
      <c r="AD67" s="131" t="s">
        <v>56</v>
      </c>
      <c r="AE67" s="130">
        <v>0</v>
      </c>
      <c r="AF67" s="129" t="s">
        <v>55</v>
      </c>
      <c r="AG67" s="131" t="s">
        <v>56</v>
      </c>
      <c r="AH67" s="130">
        <v>0</v>
      </c>
      <c r="AI67" s="129" t="s">
        <v>55</v>
      </c>
      <c r="AJ67" s="131" t="s">
        <v>56</v>
      </c>
      <c r="AK67" s="130">
        <v>0</v>
      </c>
      <c r="AL67" s="132" t="s">
        <v>55</v>
      </c>
      <c r="AM67" s="133" t="s">
        <v>56</v>
      </c>
      <c r="AN67" s="134">
        <v>0</v>
      </c>
      <c r="AO67" s="132" t="s">
        <v>55</v>
      </c>
      <c r="AP67" s="133" t="s">
        <v>56</v>
      </c>
      <c r="AQ67" s="134">
        <v>0</v>
      </c>
    </row>
    <row r="68" spans="2:43" ht="15.75" thickBot="1" x14ac:dyDescent="0.3">
      <c r="B68" s="57"/>
      <c r="C68" s="57"/>
      <c r="G68" s="57"/>
      <c r="H68" s="57"/>
      <c r="I68" s="58"/>
      <c r="J68" s="158" t="s">
        <v>140</v>
      </c>
      <c r="K68" s="122"/>
      <c r="L68" s="135" t="s">
        <v>72</v>
      </c>
      <c r="M68" s="62">
        <f>SUM(M65:M67)</f>
        <v>75000000</v>
      </c>
      <c r="N68" s="136" t="s">
        <v>79</v>
      </c>
      <c r="O68" s="137" t="s">
        <v>80</v>
      </c>
      <c r="P68" s="138">
        <v>-40000000</v>
      </c>
      <c r="Q68" s="136" t="s">
        <v>79</v>
      </c>
      <c r="R68" s="137" t="s">
        <v>80</v>
      </c>
      <c r="S68" s="138">
        <v>-40000000</v>
      </c>
      <c r="T68" s="136" t="s">
        <v>79</v>
      </c>
      <c r="U68" s="137" t="s">
        <v>80</v>
      </c>
      <c r="V68" s="138">
        <v>-40000000</v>
      </c>
      <c r="W68" s="136" t="s">
        <v>79</v>
      </c>
      <c r="X68" s="137" t="s">
        <v>80</v>
      </c>
      <c r="Y68" s="138">
        <v>-40000000</v>
      </c>
      <c r="Z68" s="136" t="s">
        <v>79</v>
      </c>
      <c r="AA68" s="137" t="s">
        <v>80</v>
      </c>
      <c r="AB68" s="138">
        <v>-40000000</v>
      </c>
      <c r="AC68" s="136" t="s">
        <v>79</v>
      </c>
      <c r="AD68" s="137" t="s">
        <v>80</v>
      </c>
      <c r="AE68" s="138">
        <v>-40000000</v>
      </c>
      <c r="AF68" s="136" t="s">
        <v>79</v>
      </c>
      <c r="AG68" s="137" t="s">
        <v>80</v>
      </c>
      <c r="AH68" s="138">
        <v>-40000000</v>
      </c>
      <c r="AI68" s="136" t="s">
        <v>79</v>
      </c>
      <c r="AJ68" s="137" t="s">
        <v>80</v>
      </c>
      <c r="AK68" s="138">
        <v>5000000</v>
      </c>
      <c r="AL68" s="139" t="s">
        <v>79</v>
      </c>
      <c r="AM68" s="140" t="s">
        <v>80</v>
      </c>
      <c r="AN68" s="141">
        <v>5000000</v>
      </c>
      <c r="AO68" s="139" t="s">
        <v>79</v>
      </c>
      <c r="AP68" s="140" t="s">
        <v>80</v>
      </c>
      <c r="AQ68" s="141">
        <v>5000000</v>
      </c>
    </row>
    <row r="69" spans="2:43" ht="15.75" thickTop="1" x14ac:dyDescent="0.25">
      <c r="B69" s="57"/>
      <c r="C69" s="57"/>
      <c r="G69" s="57"/>
      <c r="H69" s="57"/>
      <c r="I69" s="58"/>
      <c r="J69" s="159"/>
      <c r="M69" s="63"/>
      <c r="N69" s="92" t="s">
        <v>81</v>
      </c>
      <c r="O69" s="114" t="s">
        <v>82</v>
      </c>
      <c r="P69" s="56">
        <v>0</v>
      </c>
      <c r="Q69" s="92" t="s">
        <v>81</v>
      </c>
      <c r="R69" s="114" t="s">
        <v>82</v>
      </c>
      <c r="S69" s="56">
        <v>10000000</v>
      </c>
      <c r="T69" s="92" t="s">
        <v>81</v>
      </c>
      <c r="U69" s="114" t="s">
        <v>82</v>
      </c>
      <c r="V69" s="56">
        <v>10000000</v>
      </c>
      <c r="W69" s="92" t="s">
        <v>81</v>
      </c>
      <c r="X69" s="114" t="s">
        <v>82</v>
      </c>
      <c r="Y69" s="56">
        <v>15000000</v>
      </c>
      <c r="Z69" s="92" t="s">
        <v>81</v>
      </c>
      <c r="AA69" s="114" t="s">
        <v>82</v>
      </c>
      <c r="AB69" s="56">
        <v>15000000</v>
      </c>
      <c r="AC69" s="92" t="s">
        <v>81</v>
      </c>
      <c r="AD69" s="114" t="s">
        <v>82</v>
      </c>
      <c r="AE69" s="56">
        <v>25000000</v>
      </c>
      <c r="AF69" s="92" t="s">
        <v>81</v>
      </c>
      <c r="AG69" s="114" t="s">
        <v>82</v>
      </c>
      <c r="AH69" s="56">
        <v>30000000</v>
      </c>
      <c r="AI69" s="92" t="s">
        <v>81</v>
      </c>
      <c r="AJ69" s="114" t="s">
        <v>82</v>
      </c>
      <c r="AK69" s="56">
        <v>40000000</v>
      </c>
      <c r="AL69" s="144" t="s">
        <v>81</v>
      </c>
      <c r="AM69" s="127" t="s">
        <v>82</v>
      </c>
      <c r="AN69" s="128">
        <v>40000000</v>
      </c>
      <c r="AO69" s="144" t="s">
        <v>81</v>
      </c>
      <c r="AP69" s="127" t="s">
        <v>82</v>
      </c>
      <c r="AQ69" s="128">
        <v>40000000</v>
      </c>
    </row>
    <row r="70" spans="2:43" x14ac:dyDescent="0.25">
      <c r="B70" s="57"/>
      <c r="C70" s="57"/>
      <c r="G70" s="57"/>
      <c r="H70" s="57"/>
      <c r="I70" s="58"/>
      <c r="J70" s="160"/>
      <c r="K70" s="145"/>
      <c r="L70" s="145"/>
      <c r="M70" s="145"/>
      <c r="N70" s="129" t="s">
        <v>83</v>
      </c>
      <c r="O70" s="131" t="s">
        <v>84</v>
      </c>
      <c r="P70" s="130">
        <v>-5000000</v>
      </c>
      <c r="Q70" s="129" t="s">
        <v>83</v>
      </c>
      <c r="R70" s="131" t="s">
        <v>84</v>
      </c>
      <c r="S70" s="130">
        <v>-10000000</v>
      </c>
      <c r="T70" s="129" t="s">
        <v>83</v>
      </c>
      <c r="U70" s="131" t="s">
        <v>84</v>
      </c>
      <c r="V70" s="130">
        <v>-20000000</v>
      </c>
      <c r="W70" s="129" t="s">
        <v>83</v>
      </c>
      <c r="X70" s="131" t="s">
        <v>84</v>
      </c>
      <c r="Y70" s="130">
        <v>-25000000</v>
      </c>
      <c r="Z70" s="129" t="s">
        <v>83</v>
      </c>
      <c r="AA70" s="131" t="s">
        <v>84</v>
      </c>
      <c r="AB70" s="130">
        <v>-25000000</v>
      </c>
      <c r="AC70" s="129" t="s">
        <v>83</v>
      </c>
      <c r="AD70" s="131" t="s">
        <v>84</v>
      </c>
      <c r="AE70" s="130">
        <v>-25000000</v>
      </c>
      <c r="AF70" s="129" t="s">
        <v>83</v>
      </c>
      <c r="AG70" s="131" t="s">
        <v>84</v>
      </c>
      <c r="AH70" s="130">
        <v>-35000000</v>
      </c>
      <c r="AI70" s="129" t="s">
        <v>83</v>
      </c>
      <c r="AJ70" s="131" t="s">
        <v>84</v>
      </c>
      <c r="AK70" s="130">
        <v>-35000000</v>
      </c>
      <c r="AL70" s="132" t="s">
        <v>83</v>
      </c>
      <c r="AM70" s="133" t="s">
        <v>84</v>
      </c>
      <c r="AN70" s="134">
        <v>-45000000</v>
      </c>
      <c r="AO70" s="132" t="s">
        <v>83</v>
      </c>
      <c r="AP70" s="133" t="s">
        <v>84</v>
      </c>
      <c r="AQ70" s="134">
        <v>-45000000</v>
      </c>
    </row>
    <row r="71" spans="2:43" x14ac:dyDescent="0.25">
      <c r="B71" s="57"/>
      <c r="C71" s="57"/>
      <c r="G71" s="57"/>
      <c r="H71" s="57"/>
      <c r="I71" s="58"/>
      <c r="J71" s="158" t="s">
        <v>141</v>
      </c>
      <c r="K71" s="146"/>
      <c r="L71" s="146"/>
      <c r="M71" s="146"/>
      <c r="N71" s="136" t="s">
        <v>85</v>
      </c>
      <c r="O71" s="137" t="s">
        <v>86</v>
      </c>
      <c r="P71" s="138">
        <v>-20000000</v>
      </c>
      <c r="Q71" s="136" t="s">
        <v>85</v>
      </c>
      <c r="R71" s="137" t="s">
        <v>86</v>
      </c>
      <c r="S71" s="138">
        <v>-20000000</v>
      </c>
      <c r="T71" s="136" t="s">
        <v>85</v>
      </c>
      <c r="U71" s="137" t="s">
        <v>86</v>
      </c>
      <c r="V71" s="138">
        <v>-20000000</v>
      </c>
      <c r="W71" s="136" t="s">
        <v>85</v>
      </c>
      <c r="X71" s="137" t="s">
        <v>86</v>
      </c>
      <c r="Y71" s="138">
        <v>-20000000</v>
      </c>
      <c r="Z71" s="136" t="s">
        <v>85</v>
      </c>
      <c r="AA71" s="137" t="s">
        <v>86</v>
      </c>
      <c r="AB71" s="138">
        <v>-20000000</v>
      </c>
      <c r="AC71" s="136" t="s">
        <v>85</v>
      </c>
      <c r="AD71" s="137" t="s">
        <v>86</v>
      </c>
      <c r="AE71" s="138">
        <v>-20000000</v>
      </c>
      <c r="AF71" s="136" t="s">
        <v>85</v>
      </c>
      <c r="AG71" s="137" t="s">
        <v>86</v>
      </c>
      <c r="AH71" s="138">
        <v>-20000000</v>
      </c>
      <c r="AI71" s="136" t="s">
        <v>85</v>
      </c>
      <c r="AJ71" s="137" t="s">
        <v>86</v>
      </c>
      <c r="AK71" s="138">
        <v>10000000</v>
      </c>
      <c r="AL71" s="139" t="s">
        <v>85</v>
      </c>
      <c r="AM71" s="140" t="s">
        <v>86</v>
      </c>
      <c r="AN71" s="141">
        <v>10000000</v>
      </c>
      <c r="AO71" s="139" t="s">
        <v>85</v>
      </c>
      <c r="AP71" s="140" t="s">
        <v>86</v>
      </c>
      <c r="AQ71" s="141">
        <v>10000000</v>
      </c>
    </row>
    <row r="72" spans="2:43" x14ac:dyDescent="0.25">
      <c r="B72" s="57"/>
      <c r="C72" s="57"/>
      <c r="G72" s="57"/>
      <c r="H72" s="57"/>
      <c r="I72" s="58"/>
      <c r="J72" s="159"/>
      <c r="L72" s="7"/>
      <c r="M72" s="63"/>
      <c r="N72" s="92" t="s">
        <v>87</v>
      </c>
      <c r="O72" s="114" t="s">
        <v>88</v>
      </c>
      <c r="P72" s="56">
        <v>0</v>
      </c>
      <c r="Q72" s="92" t="s">
        <v>87</v>
      </c>
      <c r="R72" s="114" t="s">
        <v>88</v>
      </c>
      <c r="S72" s="56">
        <v>0</v>
      </c>
      <c r="T72" s="92" t="s">
        <v>87</v>
      </c>
      <c r="U72" s="114" t="s">
        <v>88</v>
      </c>
      <c r="V72" s="56">
        <v>0</v>
      </c>
      <c r="W72" s="92" t="s">
        <v>87</v>
      </c>
      <c r="X72" s="114" t="s">
        <v>88</v>
      </c>
      <c r="Y72" s="56">
        <v>0</v>
      </c>
      <c r="Z72" s="92" t="s">
        <v>87</v>
      </c>
      <c r="AA72" s="114" t="s">
        <v>88</v>
      </c>
      <c r="AB72" s="56">
        <v>0</v>
      </c>
      <c r="AC72" s="92" t="s">
        <v>87</v>
      </c>
      <c r="AD72" s="114" t="s">
        <v>88</v>
      </c>
      <c r="AE72" s="56">
        <v>0</v>
      </c>
      <c r="AF72" s="92" t="s">
        <v>87</v>
      </c>
      <c r="AG72" s="114" t="s">
        <v>88</v>
      </c>
      <c r="AH72" s="56">
        <v>0</v>
      </c>
      <c r="AI72" s="92" t="s">
        <v>87</v>
      </c>
      <c r="AJ72" s="114" t="s">
        <v>88</v>
      </c>
      <c r="AK72" s="56">
        <v>10000000</v>
      </c>
      <c r="AL72" s="144" t="s">
        <v>87</v>
      </c>
      <c r="AM72" s="127" t="s">
        <v>88</v>
      </c>
      <c r="AN72" s="128">
        <v>15000000</v>
      </c>
      <c r="AO72" s="144" t="s">
        <v>87</v>
      </c>
      <c r="AP72" s="127" t="s">
        <v>88</v>
      </c>
      <c r="AQ72" s="128">
        <v>15000000</v>
      </c>
    </row>
    <row r="73" spans="2:43" x14ac:dyDescent="0.25">
      <c r="B73" s="57"/>
      <c r="C73" s="57"/>
      <c r="G73" s="57"/>
      <c r="H73" s="57"/>
      <c r="I73" s="58"/>
      <c r="J73" s="160"/>
      <c r="K73" s="148"/>
      <c r="L73" s="148"/>
      <c r="M73" s="148"/>
      <c r="N73" s="129" t="s">
        <v>89</v>
      </c>
      <c r="O73" s="131" t="s">
        <v>90</v>
      </c>
      <c r="P73" s="130">
        <v>-10000000</v>
      </c>
      <c r="Q73" s="129" t="s">
        <v>89</v>
      </c>
      <c r="R73" s="131" t="s">
        <v>90</v>
      </c>
      <c r="S73" s="130">
        <v>-15000000</v>
      </c>
      <c r="T73" s="129" t="s">
        <v>89</v>
      </c>
      <c r="U73" s="131" t="s">
        <v>90</v>
      </c>
      <c r="V73" s="130">
        <v>-15000000</v>
      </c>
      <c r="W73" s="129" t="s">
        <v>89</v>
      </c>
      <c r="X73" s="131" t="s">
        <v>90</v>
      </c>
      <c r="Y73" s="130">
        <v>-15000000</v>
      </c>
      <c r="Z73" s="129" t="s">
        <v>89</v>
      </c>
      <c r="AA73" s="131" t="s">
        <v>90</v>
      </c>
      <c r="AB73" s="130">
        <v>-15000000</v>
      </c>
      <c r="AC73" s="129" t="s">
        <v>89</v>
      </c>
      <c r="AD73" s="131" t="s">
        <v>90</v>
      </c>
      <c r="AE73" s="130">
        <v>-15000000</v>
      </c>
      <c r="AF73" s="129" t="s">
        <v>89</v>
      </c>
      <c r="AG73" s="131" t="s">
        <v>90</v>
      </c>
      <c r="AH73" s="130">
        <v>-15000000</v>
      </c>
      <c r="AI73" s="129" t="s">
        <v>89</v>
      </c>
      <c r="AJ73" s="131" t="s">
        <v>90</v>
      </c>
      <c r="AK73" s="130">
        <v>-15000000</v>
      </c>
      <c r="AL73" s="132" t="s">
        <v>89</v>
      </c>
      <c r="AM73" s="133" t="s">
        <v>90</v>
      </c>
      <c r="AN73" s="134">
        <v>-15000000</v>
      </c>
      <c r="AO73" s="132" t="s">
        <v>89</v>
      </c>
      <c r="AP73" s="133" t="s">
        <v>90</v>
      </c>
      <c r="AQ73" s="134">
        <v>-15000000</v>
      </c>
    </row>
    <row r="74" spans="2:43" x14ac:dyDescent="0.25">
      <c r="B74" s="57"/>
      <c r="C74" s="57"/>
      <c r="G74" s="57"/>
      <c r="H74" s="57"/>
      <c r="I74" s="58"/>
      <c r="J74" s="159" t="s">
        <v>142</v>
      </c>
      <c r="K74" s="7"/>
      <c r="L74" s="7"/>
      <c r="M74" s="7"/>
      <c r="N74" s="92" t="s">
        <v>91</v>
      </c>
      <c r="O74" s="114" t="s">
        <v>92</v>
      </c>
      <c r="P74" s="56">
        <v>-45000000</v>
      </c>
      <c r="Q74" s="92" t="s">
        <v>91</v>
      </c>
      <c r="R74" s="114" t="s">
        <v>92</v>
      </c>
      <c r="S74" s="56">
        <v>-45000000</v>
      </c>
      <c r="T74" s="92" t="s">
        <v>91</v>
      </c>
      <c r="U74" s="114" t="s">
        <v>92</v>
      </c>
      <c r="V74" s="56">
        <v>-45000000</v>
      </c>
      <c r="W74" s="92" t="s">
        <v>91</v>
      </c>
      <c r="X74" s="114" t="s">
        <v>92</v>
      </c>
      <c r="Y74" s="56">
        <v>-45000000</v>
      </c>
      <c r="Z74" s="92" t="s">
        <v>91</v>
      </c>
      <c r="AA74" s="114" t="s">
        <v>92</v>
      </c>
      <c r="AB74" s="56">
        <v>-45000000</v>
      </c>
      <c r="AC74" s="92" t="s">
        <v>91</v>
      </c>
      <c r="AD74" s="114" t="s">
        <v>92</v>
      </c>
      <c r="AE74" s="56">
        <v>-45000000</v>
      </c>
      <c r="AF74" s="92" t="s">
        <v>91</v>
      </c>
      <c r="AG74" s="114" t="s">
        <v>92</v>
      </c>
      <c r="AH74" s="56">
        <v>-45000000</v>
      </c>
      <c r="AI74" s="92" t="s">
        <v>91</v>
      </c>
      <c r="AJ74" s="114" t="s">
        <v>92</v>
      </c>
      <c r="AK74" s="56">
        <v>15000000</v>
      </c>
      <c r="AL74" s="144" t="s">
        <v>91</v>
      </c>
      <c r="AM74" s="127" t="s">
        <v>92</v>
      </c>
      <c r="AN74" s="128">
        <v>15000000</v>
      </c>
      <c r="AO74" s="144" t="s">
        <v>91</v>
      </c>
      <c r="AP74" s="127" t="s">
        <v>92</v>
      </c>
      <c r="AQ74" s="128">
        <v>15000000</v>
      </c>
    </row>
    <row r="75" spans="2:43" x14ac:dyDescent="0.25">
      <c r="B75" s="57"/>
      <c r="C75" s="57"/>
      <c r="G75" s="57"/>
      <c r="H75" s="57"/>
      <c r="I75" s="58"/>
      <c r="J75" s="159"/>
      <c r="K75" s="7"/>
      <c r="L75" s="7"/>
      <c r="M75" s="7"/>
      <c r="N75" s="92" t="s">
        <v>93</v>
      </c>
      <c r="O75" s="114" t="s">
        <v>94</v>
      </c>
      <c r="P75" s="56">
        <v>0</v>
      </c>
      <c r="Q75" s="92" t="s">
        <v>93</v>
      </c>
      <c r="R75" s="114" t="s">
        <v>94</v>
      </c>
      <c r="S75" s="56">
        <v>5000000</v>
      </c>
      <c r="T75" s="92" t="s">
        <v>93</v>
      </c>
      <c r="U75" s="114" t="s">
        <v>94</v>
      </c>
      <c r="V75" s="56">
        <v>5000000</v>
      </c>
      <c r="W75" s="92" t="s">
        <v>93</v>
      </c>
      <c r="X75" s="114" t="s">
        <v>94</v>
      </c>
      <c r="Y75" s="56">
        <v>15000000</v>
      </c>
      <c r="Z75" s="92" t="s">
        <v>93</v>
      </c>
      <c r="AA75" s="114" t="s">
        <v>94</v>
      </c>
      <c r="AB75" s="56">
        <v>15000000</v>
      </c>
      <c r="AC75" s="92" t="s">
        <v>93</v>
      </c>
      <c r="AD75" s="114" t="s">
        <v>94</v>
      </c>
      <c r="AE75" s="56">
        <v>25000000</v>
      </c>
      <c r="AF75" s="92" t="s">
        <v>93</v>
      </c>
      <c r="AG75" s="114" t="s">
        <v>94</v>
      </c>
      <c r="AH75" s="56">
        <v>30000000</v>
      </c>
      <c r="AI75" s="92" t="s">
        <v>93</v>
      </c>
      <c r="AJ75" s="114" t="s">
        <v>94</v>
      </c>
      <c r="AK75" s="56">
        <v>55000000</v>
      </c>
      <c r="AL75" s="144" t="s">
        <v>93</v>
      </c>
      <c r="AM75" s="127" t="s">
        <v>94</v>
      </c>
      <c r="AN75" s="128">
        <v>70000000</v>
      </c>
      <c r="AO75" s="144" t="s">
        <v>93</v>
      </c>
      <c r="AP75" s="127" t="s">
        <v>94</v>
      </c>
      <c r="AQ75" s="128">
        <v>70000000</v>
      </c>
    </row>
    <row r="76" spans="2:43" x14ac:dyDescent="0.25">
      <c r="B76" s="57"/>
      <c r="C76" s="57"/>
      <c r="G76" s="57"/>
      <c r="H76" s="57"/>
      <c r="I76" s="58"/>
      <c r="J76" s="159"/>
      <c r="K76" s="7"/>
      <c r="L76" s="7"/>
      <c r="M76" s="7"/>
      <c r="N76" s="92" t="s">
        <v>95</v>
      </c>
      <c r="O76" s="114" t="s">
        <v>96</v>
      </c>
      <c r="P76" s="56">
        <v>-15000000</v>
      </c>
      <c r="Q76" s="92" t="s">
        <v>95</v>
      </c>
      <c r="R76" s="114" t="s">
        <v>96</v>
      </c>
      <c r="S76" s="56">
        <v>-20000000</v>
      </c>
      <c r="T76" s="92" t="s">
        <v>95</v>
      </c>
      <c r="U76" s="114" t="s">
        <v>96</v>
      </c>
      <c r="V76" s="56">
        <v>-25000000</v>
      </c>
      <c r="W76" s="92" t="s">
        <v>95</v>
      </c>
      <c r="X76" s="114" t="s">
        <v>96</v>
      </c>
      <c r="Y76" s="56">
        <v>-35000000</v>
      </c>
      <c r="Z76" s="92" t="s">
        <v>95</v>
      </c>
      <c r="AA76" s="114" t="s">
        <v>96</v>
      </c>
      <c r="AB76" s="56">
        <v>-35000000</v>
      </c>
      <c r="AC76" s="92" t="s">
        <v>95</v>
      </c>
      <c r="AD76" s="114" t="s">
        <v>96</v>
      </c>
      <c r="AE76" s="56">
        <v>-40000000</v>
      </c>
      <c r="AF76" s="92" t="s">
        <v>95</v>
      </c>
      <c r="AG76" s="114" t="s">
        <v>96</v>
      </c>
      <c r="AH76" s="56">
        <v>-40000000</v>
      </c>
      <c r="AI76" s="92" t="s">
        <v>95</v>
      </c>
      <c r="AJ76" s="114" t="s">
        <v>96</v>
      </c>
      <c r="AK76" s="56">
        <v>-60000000</v>
      </c>
      <c r="AL76" s="144" t="s">
        <v>95</v>
      </c>
      <c r="AM76" s="127" t="s">
        <v>96</v>
      </c>
      <c r="AN76" s="128">
        <v>-65000000</v>
      </c>
      <c r="AO76" s="144" t="s">
        <v>95</v>
      </c>
      <c r="AP76" s="127" t="s">
        <v>96</v>
      </c>
      <c r="AQ76" s="128">
        <v>-70000000</v>
      </c>
    </row>
    <row r="77" spans="2:43" x14ac:dyDescent="0.25">
      <c r="B77" s="57"/>
      <c r="C77" s="57"/>
      <c r="G77" s="57"/>
      <c r="H77" s="57"/>
      <c r="I77" s="58"/>
      <c r="J77" s="158" t="s">
        <v>143</v>
      </c>
      <c r="K77" s="149"/>
      <c r="L77" s="149"/>
      <c r="M77" s="149"/>
      <c r="N77" s="136" t="s">
        <v>97</v>
      </c>
      <c r="O77" s="137" t="s">
        <v>98</v>
      </c>
      <c r="P77" s="138">
        <v>-20000000</v>
      </c>
      <c r="Q77" s="136" t="s">
        <v>97</v>
      </c>
      <c r="R77" s="137" t="s">
        <v>98</v>
      </c>
      <c r="S77" s="138">
        <v>-20000000</v>
      </c>
      <c r="T77" s="136" t="s">
        <v>97</v>
      </c>
      <c r="U77" s="137" t="s">
        <v>98</v>
      </c>
      <c r="V77" s="138">
        <v>-20000000</v>
      </c>
      <c r="W77" s="136" t="s">
        <v>97</v>
      </c>
      <c r="X77" s="137" t="s">
        <v>98</v>
      </c>
      <c r="Y77" s="138">
        <v>-20000000</v>
      </c>
      <c r="Z77" s="136" t="s">
        <v>97</v>
      </c>
      <c r="AA77" s="137" t="s">
        <v>98</v>
      </c>
      <c r="AB77" s="138">
        <v>-20000000</v>
      </c>
      <c r="AC77" s="136" t="s">
        <v>97</v>
      </c>
      <c r="AD77" s="137" t="s">
        <v>98</v>
      </c>
      <c r="AE77" s="138">
        <v>-20000000</v>
      </c>
      <c r="AF77" s="136" t="s">
        <v>97</v>
      </c>
      <c r="AG77" s="137" t="s">
        <v>98</v>
      </c>
      <c r="AH77" s="138">
        <v>-20000000</v>
      </c>
      <c r="AI77" s="136" t="s">
        <v>97</v>
      </c>
      <c r="AJ77" s="137" t="s">
        <v>98</v>
      </c>
      <c r="AK77" s="138">
        <v>5000000</v>
      </c>
      <c r="AL77" s="139" t="s">
        <v>97</v>
      </c>
      <c r="AM77" s="140" t="s">
        <v>98</v>
      </c>
      <c r="AN77" s="141">
        <v>5000000</v>
      </c>
      <c r="AO77" s="139" t="s">
        <v>97</v>
      </c>
      <c r="AP77" s="140" t="s">
        <v>98</v>
      </c>
      <c r="AQ77" s="141">
        <v>5000000</v>
      </c>
    </row>
    <row r="78" spans="2:43" x14ac:dyDescent="0.25">
      <c r="B78" s="57"/>
      <c r="C78" s="57"/>
      <c r="G78" s="57"/>
      <c r="H78" s="57"/>
      <c r="I78" s="58"/>
      <c r="J78" s="159"/>
      <c r="K78" s="7"/>
      <c r="L78" s="7"/>
      <c r="M78" s="41"/>
      <c r="N78" s="92" t="s">
        <v>99</v>
      </c>
      <c r="O78" s="114" t="s">
        <v>100</v>
      </c>
      <c r="P78" s="56">
        <v>0</v>
      </c>
      <c r="Q78" s="92" t="s">
        <v>99</v>
      </c>
      <c r="R78" s="114" t="s">
        <v>100</v>
      </c>
      <c r="S78" s="56">
        <v>0</v>
      </c>
      <c r="T78" s="92" t="s">
        <v>99</v>
      </c>
      <c r="U78" s="114" t="s">
        <v>100</v>
      </c>
      <c r="V78" s="56">
        <v>0</v>
      </c>
      <c r="W78" s="92" t="s">
        <v>99</v>
      </c>
      <c r="X78" s="114" t="s">
        <v>100</v>
      </c>
      <c r="Y78" s="56">
        <v>0</v>
      </c>
      <c r="Z78" s="92" t="s">
        <v>99</v>
      </c>
      <c r="AA78" s="114" t="s">
        <v>100</v>
      </c>
      <c r="AB78" s="56">
        <v>0</v>
      </c>
      <c r="AC78" s="92" t="s">
        <v>99</v>
      </c>
      <c r="AD78" s="114" t="s">
        <v>100</v>
      </c>
      <c r="AE78" s="56">
        <v>0</v>
      </c>
      <c r="AF78" s="92" t="s">
        <v>99</v>
      </c>
      <c r="AG78" s="114" t="s">
        <v>100</v>
      </c>
      <c r="AH78" s="56">
        <v>0</v>
      </c>
      <c r="AI78" s="92" t="s">
        <v>99</v>
      </c>
      <c r="AJ78" s="114" t="s">
        <v>100</v>
      </c>
      <c r="AK78" s="56">
        <v>10000000</v>
      </c>
      <c r="AL78" s="144" t="s">
        <v>99</v>
      </c>
      <c r="AM78" s="127" t="s">
        <v>100</v>
      </c>
      <c r="AN78" s="128">
        <v>10000000</v>
      </c>
      <c r="AO78" s="144" t="s">
        <v>99</v>
      </c>
      <c r="AP78" s="127" t="s">
        <v>100</v>
      </c>
      <c r="AQ78" s="128">
        <v>10000000</v>
      </c>
    </row>
    <row r="79" spans="2:43" x14ac:dyDescent="0.25">
      <c r="B79" s="57"/>
      <c r="C79" s="57"/>
      <c r="G79" s="57"/>
      <c r="H79" s="57"/>
      <c r="I79" s="58"/>
      <c r="J79" s="160"/>
      <c r="K79" s="148"/>
      <c r="L79" s="148"/>
      <c r="M79" s="148"/>
      <c r="N79" s="129" t="s">
        <v>101</v>
      </c>
      <c r="O79" s="131" t="s">
        <v>102</v>
      </c>
      <c r="P79" s="130">
        <v>-5000000</v>
      </c>
      <c r="Q79" s="129" t="s">
        <v>101</v>
      </c>
      <c r="R79" s="131" t="s">
        <v>102</v>
      </c>
      <c r="S79" s="130">
        <v>-10000000</v>
      </c>
      <c r="T79" s="129" t="s">
        <v>101</v>
      </c>
      <c r="U79" s="131" t="s">
        <v>102</v>
      </c>
      <c r="V79" s="130">
        <v>-10000000</v>
      </c>
      <c r="W79" s="129" t="s">
        <v>101</v>
      </c>
      <c r="X79" s="131" t="s">
        <v>102</v>
      </c>
      <c r="Y79" s="130">
        <v>-15000000</v>
      </c>
      <c r="Z79" s="129" t="s">
        <v>101</v>
      </c>
      <c r="AA79" s="131" t="s">
        <v>102</v>
      </c>
      <c r="AB79" s="130">
        <v>-15000000</v>
      </c>
      <c r="AC79" s="129" t="s">
        <v>101</v>
      </c>
      <c r="AD79" s="131" t="s">
        <v>102</v>
      </c>
      <c r="AE79" s="130">
        <v>-15000000</v>
      </c>
      <c r="AF79" s="129" t="s">
        <v>101</v>
      </c>
      <c r="AG79" s="131" t="s">
        <v>102</v>
      </c>
      <c r="AH79" s="130">
        <v>-15000000</v>
      </c>
      <c r="AI79" s="129" t="s">
        <v>101</v>
      </c>
      <c r="AJ79" s="131" t="s">
        <v>102</v>
      </c>
      <c r="AK79" s="130">
        <v>-15000000</v>
      </c>
      <c r="AL79" s="132" t="s">
        <v>101</v>
      </c>
      <c r="AM79" s="133" t="s">
        <v>102</v>
      </c>
      <c r="AN79" s="134">
        <v>-15000000</v>
      </c>
      <c r="AO79" s="132" t="s">
        <v>101</v>
      </c>
      <c r="AP79" s="133" t="s">
        <v>102</v>
      </c>
      <c r="AQ79" s="134">
        <v>-15000000</v>
      </c>
    </row>
    <row r="80" spans="2:43" x14ac:dyDescent="0.25">
      <c r="B80" s="57"/>
      <c r="C80" s="57"/>
      <c r="G80" s="57"/>
      <c r="H80" s="57"/>
      <c r="I80" s="58"/>
      <c r="J80" s="156" t="s">
        <v>144</v>
      </c>
      <c r="K80" s="7"/>
      <c r="L80" s="7"/>
      <c r="M80" s="41"/>
      <c r="N80" s="92" t="s">
        <v>103</v>
      </c>
      <c r="O80" s="114" t="s">
        <v>104</v>
      </c>
      <c r="P80" s="56">
        <v>-40000000</v>
      </c>
      <c r="Q80" s="92" t="s">
        <v>103</v>
      </c>
      <c r="R80" s="114" t="s">
        <v>104</v>
      </c>
      <c r="S80" s="56">
        <v>-40000000</v>
      </c>
      <c r="T80" s="92" t="s">
        <v>103</v>
      </c>
      <c r="U80" s="114" t="s">
        <v>104</v>
      </c>
      <c r="V80" s="56">
        <v>-40000000</v>
      </c>
      <c r="W80" s="92" t="s">
        <v>103</v>
      </c>
      <c r="X80" s="114" t="s">
        <v>104</v>
      </c>
      <c r="Y80" s="56">
        <v>-40000000</v>
      </c>
      <c r="Z80" s="92" t="s">
        <v>103</v>
      </c>
      <c r="AA80" s="114" t="s">
        <v>104</v>
      </c>
      <c r="AB80" s="56">
        <v>-40000000</v>
      </c>
      <c r="AC80" s="92" t="s">
        <v>103</v>
      </c>
      <c r="AD80" s="114" t="s">
        <v>104</v>
      </c>
      <c r="AE80" s="56">
        <v>-40000000</v>
      </c>
      <c r="AF80" s="92" t="s">
        <v>103</v>
      </c>
      <c r="AG80" s="114" t="s">
        <v>104</v>
      </c>
      <c r="AH80" s="56">
        <v>-40000000</v>
      </c>
      <c r="AI80" s="92" t="s">
        <v>103</v>
      </c>
      <c r="AJ80" s="114" t="s">
        <v>104</v>
      </c>
      <c r="AK80" s="56">
        <v>10000000</v>
      </c>
      <c r="AL80" s="144" t="s">
        <v>103</v>
      </c>
      <c r="AM80" s="127" t="s">
        <v>104</v>
      </c>
      <c r="AN80" s="128">
        <v>10000000</v>
      </c>
      <c r="AO80" s="144" t="s">
        <v>103</v>
      </c>
      <c r="AP80" s="127" t="s">
        <v>104</v>
      </c>
      <c r="AQ80" s="128">
        <v>10000000</v>
      </c>
    </row>
    <row r="81" spans="2:43" x14ac:dyDescent="0.25">
      <c r="B81" s="57"/>
      <c r="C81" s="57"/>
      <c r="G81" s="57"/>
      <c r="H81" s="57"/>
      <c r="I81" s="58"/>
      <c r="J81" s="156"/>
      <c r="K81" s="7"/>
      <c r="L81" s="7"/>
      <c r="M81" s="41"/>
      <c r="N81" s="92" t="s">
        <v>105</v>
      </c>
      <c r="O81" s="114" t="s">
        <v>106</v>
      </c>
      <c r="P81" s="56">
        <v>0</v>
      </c>
      <c r="Q81" s="92" t="s">
        <v>105</v>
      </c>
      <c r="R81" s="114" t="s">
        <v>106</v>
      </c>
      <c r="S81" s="56">
        <v>5000000</v>
      </c>
      <c r="T81" s="92" t="s">
        <v>105</v>
      </c>
      <c r="U81" s="114" t="s">
        <v>106</v>
      </c>
      <c r="V81" s="56">
        <v>5000000</v>
      </c>
      <c r="W81" s="92" t="s">
        <v>105</v>
      </c>
      <c r="X81" s="114" t="s">
        <v>106</v>
      </c>
      <c r="Y81" s="56">
        <v>10000000</v>
      </c>
      <c r="Z81" s="92" t="s">
        <v>105</v>
      </c>
      <c r="AA81" s="114" t="s">
        <v>106</v>
      </c>
      <c r="AB81" s="56">
        <v>10000000</v>
      </c>
      <c r="AC81" s="92" t="s">
        <v>105</v>
      </c>
      <c r="AD81" s="114" t="s">
        <v>106</v>
      </c>
      <c r="AE81" s="56">
        <v>15000000</v>
      </c>
      <c r="AF81" s="92" t="s">
        <v>105</v>
      </c>
      <c r="AG81" s="114" t="s">
        <v>106</v>
      </c>
      <c r="AH81" s="56">
        <v>20000000</v>
      </c>
      <c r="AI81" s="92" t="s">
        <v>105</v>
      </c>
      <c r="AJ81" s="114" t="s">
        <v>106</v>
      </c>
      <c r="AK81" s="56">
        <v>35000000</v>
      </c>
      <c r="AL81" s="144" t="s">
        <v>105</v>
      </c>
      <c r="AM81" s="127" t="s">
        <v>106</v>
      </c>
      <c r="AN81" s="128">
        <v>45000000</v>
      </c>
      <c r="AO81" s="144" t="s">
        <v>105</v>
      </c>
      <c r="AP81" s="127" t="s">
        <v>106</v>
      </c>
      <c r="AQ81" s="128">
        <v>45000000</v>
      </c>
    </row>
    <row r="82" spans="2:43" x14ac:dyDescent="0.25">
      <c r="B82" s="57"/>
      <c r="C82" s="57"/>
      <c r="G82" s="57"/>
      <c r="H82" s="57"/>
      <c r="I82" s="58"/>
      <c r="J82" s="157"/>
      <c r="K82" s="148"/>
      <c r="L82" s="148"/>
      <c r="M82" s="150"/>
      <c r="N82" s="129" t="s">
        <v>107</v>
      </c>
      <c r="O82" s="131" t="s">
        <v>108</v>
      </c>
      <c r="P82" s="130">
        <v>-5000000</v>
      </c>
      <c r="Q82" s="129" t="s">
        <v>107</v>
      </c>
      <c r="R82" s="131" t="s">
        <v>108</v>
      </c>
      <c r="S82" s="130">
        <v>-15000000</v>
      </c>
      <c r="T82" s="129" t="s">
        <v>107</v>
      </c>
      <c r="U82" s="131" t="s">
        <v>108</v>
      </c>
      <c r="V82" s="130">
        <v>-20000000</v>
      </c>
      <c r="W82" s="129" t="s">
        <v>107</v>
      </c>
      <c r="X82" s="131" t="s">
        <v>108</v>
      </c>
      <c r="Y82" s="130">
        <v>-20000000</v>
      </c>
      <c r="Z82" s="129" t="s">
        <v>107</v>
      </c>
      <c r="AA82" s="131" t="s">
        <v>108</v>
      </c>
      <c r="AB82" s="130">
        <v>-20000000</v>
      </c>
      <c r="AC82" s="129" t="s">
        <v>107</v>
      </c>
      <c r="AD82" s="131" t="s">
        <v>108</v>
      </c>
      <c r="AE82" s="130">
        <v>-25000000</v>
      </c>
      <c r="AF82" s="129" t="s">
        <v>107</v>
      </c>
      <c r="AG82" s="131" t="s">
        <v>108</v>
      </c>
      <c r="AH82" s="130">
        <v>-25000000</v>
      </c>
      <c r="AI82" s="129" t="s">
        <v>107</v>
      </c>
      <c r="AJ82" s="131" t="s">
        <v>108</v>
      </c>
      <c r="AK82" s="130">
        <v>-30000000</v>
      </c>
      <c r="AL82" s="132" t="s">
        <v>107</v>
      </c>
      <c r="AM82" s="133" t="s">
        <v>108</v>
      </c>
      <c r="AN82" s="134">
        <v>-35000000</v>
      </c>
      <c r="AO82" s="132" t="s">
        <v>107</v>
      </c>
      <c r="AP82" s="133" t="s">
        <v>108</v>
      </c>
      <c r="AQ82" s="134">
        <v>-45000000</v>
      </c>
    </row>
    <row r="83" spans="2:43" ht="15.75" thickBot="1" x14ac:dyDescent="0.3">
      <c r="I83" s="60"/>
      <c r="J83" s="60"/>
      <c r="K83" s="7"/>
      <c r="L83" s="7"/>
      <c r="M83" s="7"/>
      <c r="O83" s="61" t="s">
        <v>74</v>
      </c>
      <c r="P83" s="151">
        <f>SUM(P65:P82)</f>
        <v>55000000</v>
      </c>
      <c r="R83" s="61" t="s">
        <v>109</v>
      </c>
      <c r="S83" s="151">
        <f>SUM(S65:S82)</f>
        <v>45000000</v>
      </c>
      <c r="U83" s="61" t="s">
        <v>111</v>
      </c>
      <c r="V83" s="151">
        <f>SUM(V65:V82)</f>
        <v>25000000</v>
      </c>
      <c r="X83" s="61" t="s">
        <v>116</v>
      </c>
      <c r="Y83" s="151">
        <f>SUM(Y65:Y82)</f>
        <v>25000000</v>
      </c>
      <c r="AA83" s="61" t="s">
        <v>118</v>
      </c>
      <c r="AB83" s="151">
        <f>SUM(AB65:AB82)</f>
        <v>25000000</v>
      </c>
      <c r="AD83" s="61" t="s">
        <v>123</v>
      </c>
      <c r="AE83" s="151">
        <f>SUM(AE65:AE82)</f>
        <v>40000000</v>
      </c>
      <c r="AG83" s="61" t="s">
        <v>127</v>
      </c>
      <c r="AH83" s="151">
        <f>SUM(AH65:AH82)</f>
        <v>45000000</v>
      </c>
      <c r="AJ83" s="61" t="s">
        <v>132</v>
      </c>
      <c r="AK83" s="151">
        <f>SUM(AK65:AK82)</f>
        <v>40000000</v>
      </c>
      <c r="AM83" s="61" t="s">
        <v>145</v>
      </c>
      <c r="AN83" s="152">
        <f>SUM(AN65:AN82)</f>
        <v>50000000</v>
      </c>
      <c r="AP83" s="61" t="s">
        <v>147</v>
      </c>
      <c r="AQ83" s="152">
        <f>SUM(AQ65:AQ82)</f>
        <v>35000000</v>
      </c>
    </row>
    <row r="84" spans="2:43" ht="15.75" thickTop="1" x14ac:dyDescent="0.25"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</row>
    <row r="85" spans="2:43" ht="15.75" thickBot="1" x14ac:dyDescent="0.3">
      <c r="B85" s="38"/>
      <c r="C85" s="38"/>
      <c r="D85" s="38"/>
      <c r="E85" s="38"/>
      <c r="F85" s="39"/>
      <c r="G85" s="38"/>
      <c r="H85" s="40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spans="2:43" x14ac:dyDescent="0.25">
      <c r="B86" s="64"/>
      <c r="C86" s="65"/>
      <c r="D86" s="66"/>
      <c r="E86" s="66"/>
      <c r="F86" s="67"/>
      <c r="G86" s="39"/>
      <c r="H86" s="38"/>
      <c r="K86" s="7"/>
      <c r="L86" s="7"/>
      <c r="M86" s="41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spans="2:43" x14ac:dyDescent="0.25">
      <c r="B87" s="68" t="s">
        <v>22</v>
      </c>
      <c r="C87" s="69"/>
      <c r="D87" s="70"/>
      <c r="E87" s="70"/>
      <c r="F87" s="67"/>
      <c r="G87" s="39"/>
      <c r="H87" s="38"/>
      <c r="K87" s="7"/>
      <c r="L87" s="7"/>
      <c r="M87" s="7"/>
      <c r="N87" s="7"/>
      <c r="O87" s="7"/>
      <c r="P87" s="41"/>
      <c r="Q87" s="7"/>
      <c r="R87" s="7"/>
      <c r="S87" s="41"/>
      <c r="T87" s="7"/>
      <c r="U87" s="7"/>
      <c r="V87" s="41"/>
      <c r="W87" s="7"/>
      <c r="X87" s="7"/>
      <c r="Y87" s="41"/>
      <c r="Z87" s="7"/>
      <c r="AA87" s="7"/>
      <c r="AB87" s="41"/>
      <c r="AC87" s="7"/>
      <c r="AD87" s="7"/>
      <c r="AE87" s="41"/>
      <c r="AF87" s="7"/>
      <c r="AG87" s="7"/>
      <c r="AH87" s="41"/>
      <c r="AI87" s="7"/>
      <c r="AJ87" s="7"/>
      <c r="AK87" s="41"/>
      <c r="AL87" s="7"/>
      <c r="AM87" s="7"/>
      <c r="AN87" s="41"/>
      <c r="AO87" s="7"/>
      <c r="AP87" s="7"/>
      <c r="AQ87" s="41"/>
    </row>
    <row r="88" spans="2:43" x14ac:dyDescent="0.25">
      <c r="B88" s="71"/>
      <c r="C88" s="72"/>
      <c r="D88" s="38"/>
      <c r="E88" s="38"/>
      <c r="F88" s="67"/>
      <c r="G88" s="39"/>
      <c r="H88" s="38"/>
      <c r="K88" s="7"/>
      <c r="L88" s="7"/>
      <c r="M88" s="41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</row>
    <row r="89" spans="2:43" x14ac:dyDescent="0.25">
      <c r="B89" s="71" t="s">
        <v>23</v>
      </c>
      <c r="C89" s="72"/>
      <c r="D89" s="38"/>
      <c r="E89" s="73">
        <v>0</v>
      </c>
      <c r="F89" s="74"/>
      <c r="G89" s="39"/>
      <c r="H89" s="38"/>
      <c r="K89" s="7"/>
      <c r="L89" s="7"/>
      <c r="M89" s="41"/>
      <c r="N89" s="7"/>
      <c r="O89" s="7"/>
      <c r="P89" s="41"/>
      <c r="Q89" s="7"/>
      <c r="R89" s="7"/>
      <c r="S89" s="41"/>
      <c r="T89" s="7"/>
      <c r="U89" s="7"/>
      <c r="V89" s="41"/>
      <c r="W89" s="7"/>
      <c r="X89" s="7"/>
      <c r="Y89" s="41"/>
      <c r="Z89" s="7"/>
      <c r="AA89" s="7"/>
      <c r="AB89" s="41"/>
      <c r="AC89" s="7"/>
      <c r="AD89" s="7"/>
      <c r="AE89" s="41"/>
      <c r="AF89" s="7"/>
      <c r="AG89" s="7"/>
      <c r="AH89" s="41"/>
      <c r="AI89" s="7"/>
      <c r="AJ89" s="7"/>
      <c r="AK89" s="41"/>
      <c r="AL89" s="7"/>
      <c r="AM89" s="7"/>
      <c r="AN89" s="41"/>
      <c r="AO89" s="7"/>
      <c r="AP89" s="7"/>
      <c r="AQ89" s="41"/>
    </row>
    <row r="90" spans="2:43" x14ac:dyDescent="0.25">
      <c r="B90" s="71" t="s">
        <v>24</v>
      </c>
      <c r="C90" s="72"/>
      <c r="D90" s="38"/>
      <c r="E90" s="73">
        <v>0</v>
      </c>
      <c r="F90" s="74"/>
      <c r="G90" s="39"/>
      <c r="H90" s="38"/>
      <c r="K90" s="7"/>
      <c r="L90" s="7"/>
      <c r="M90" s="41"/>
      <c r="N90" s="7"/>
      <c r="O90" s="7"/>
      <c r="P90" s="41"/>
      <c r="Q90" s="7"/>
      <c r="R90" s="7"/>
      <c r="S90" s="41"/>
      <c r="T90" s="7"/>
      <c r="U90" s="7"/>
      <c r="V90" s="41"/>
      <c r="W90" s="7"/>
      <c r="X90" s="7"/>
      <c r="Y90" s="41"/>
      <c r="Z90" s="7"/>
      <c r="AA90" s="7"/>
      <c r="AB90" s="41"/>
      <c r="AC90" s="7"/>
      <c r="AD90" s="7"/>
      <c r="AE90" s="41"/>
      <c r="AF90" s="7"/>
      <c r="AG90" s="7"/>
      <c r="AH90" s="41"/>
      <c r="AI90" s="7"/>
      <c r="AJ90" s="7"/>
      <c r="AK90" s="41"/>
      <c r="AL90" s="7"/>
      <c r="AM90" s="7"/>
      <c r="AN90" s="41"/>
      <c r="AO90" s="7"/>
      <c r="AP90" s="7"/>
      <c r="AQ90" s="41"/>
    </row>
    <row r="91" spans="2:43" x14ac:dyDescent="0.25">
      <c r="B91" s="71" t="s">
        <v>25</v>
      </c>
      <c r="C91" s="72"/>
      <c r="D91" s="38"/>
      <c r="E91" s="73">
        <v>0</v>
      </c>
      <c r="F91" s="74"/>
      <c r="G91" s="39"/>
      <c r="H91" s="38"/>
      <c r="K91" s="7"/>
      <c r="L91" s="7"/>
      <c r="M91" s="41"/>
      <c r="N91" s="7"/>
      <c r="O91" s="7"/>
      <c r="P91" s="41"/>
      <c r="Q91" s="7"/>
      <c r="R91" s="7"/>
      <c r="S91" s="41"/>
      <c r="T91" s="7"/>
      <c r="U91" s="7"/>
      <c r="V91" s="41"/>
      <c r="W91" s="7"/>
      <c r="X91" s="7"/>
      <c r="Y91" s="41"/>
      <c r="Z91" s="7"/>
      <c r="AA91" s="7"/>
      <c r="AB91" s="41"/>
      <c r="AC91" s="7"/>
      <c r="AD91" s="7"/>
      <c r="AE91" s="41"/>
      <c r="AF91" s="7"/>
      <c r="AG91" s="7"/>
      <c r="AH91" s="41"/>
      <c r="AI91" s="7"/>
      <c r="AJ91" s="7"/>
      <c r="AK91" s="41"/>
      <c r="AL91" s="7"/>
      <c r="AM91" s="7"/>
      <c r="AN91" s="41"/>
      <c r="AO91" s="7"/>
      <c r="AP91" s="7"/>
      <c r="AQ91" s="41"/>
    </row>
    <row r="92" spans="2:43" x14ac:dyDescent="0.25">
      <c r="B92" s="71" t="s">
        <v>26</v>
      </c>
      <c r="C92" s="72"/>
      <c r="D92" s="38"/>
      <c r="E92" s="73">
        <v>0</v>
      </c>
      <c r="F92" s="74"/>
      <c r="G92" s="39"/>
      <c r="H92" s="38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</row>
    <row r="93" spans="2:43" x14ac:dyDescent="0.25">
      <c r="B93" s="71" t="s">
        <v>27</v>
      </c>
      <c r="C93" s="72"/>
      <c r="D93" s="38"/>
      <c r="E93" s="73">
        <v>0</v>
      </c>
      <c r="F93" s="74"/>
      <c r="G93" s="39"/>
      <c r="H93" s="38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spans="2:43" x14ac:dyDescent="0.25">
      <c r="B94" s="71" t="s">
        <v>47</v>
      </c>
      <c r="C94" s="72"/>
      <c r="D94" s="38"/>
      <c r="E94" s="73">
        <v>0</v>
      </c>
      <c r="F94" s="74"/>
      <c r="G94" s="39"/>
      <c r="H94" s="38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</row>
    <row r="95" spans="2:43" x14ac:dyDescent="0.25">
      <c r="B95" s="71" t="s">
        <v>28</v>
      </c>
      <c r="C95" s="72"/>
      <c r="D95" s="38"/>
      <c r="E95" s="73">
        <v>0</v>
      </c>
      <c r="F95" s="74"/>
      <c r="G95" s="39"/>
      <c r="H95" s="38"/>
      <c r="K95" s="7"/>
      <c r="L95" s="7"/>
      <c r="M95" s="41"/>
      <c r="N95" s="7"/>
      <c r="O95" s="7"/>
      <c r="P95" s="41"/>
      <c r="Q95" s="7"/>
      <c r="R95" s="7"/>
      <c r="S95" s="41"/>
      <c r="T95" s="7"/>
      <c r="U95" s="7"/>
      <c r="V95" s="41"/>
      <c r="W95" s="7"/>
      <c r="X95" s="7"/>
      <c r="Y95" s="41"/>
      <c r="Z95" s="7"/>
      <c r="AA95" s="7"/>
      <c r="AB95" s="41"/>
      <c r="AC95" s="7"/>
      <c r="AD95" s="7"/>
      <c r="AE95" s="41"/>
      <c r="AF95" s="7"/>
      <c r="AG95" s="7"/>
      <c r="AH95" s="41"/>
      <c r="AI95" s="7"/>
      <c r="AJ95" s="7"/>
      <c r="AK95" s="41"/>
      <c r="AL95" s="7"/>
      <c r="AM95" s="7"/>
      <c r="AN95" s="41"/>
      <c r="AO95" s="7"/>
      <c r="AP95" s="7"/>
      <c r="AQ95" s="41"/>
    </row>
    <row r="96" spans="2:43" x14ac:dyDescent="0.25">
      <c r="B96" s="71" t="s">
        <v>37</v>
      </c>
      <c r="C96" s="72"/>
      <c r="D96" s="38"/>
      <c r="E96" s="73">
        <v>0</v>
      </c>
      <c r="F96" s="74"/>
      <c r="G96" s="39"/>
      <c r="H96" s="38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</row>
    <row r="97" spans="2:43" x14ac:dyDescent="0.25">
      <c r="B97" s="71" t="s">
        <v>29</v>
      </c>
      <c r="C97" s="72"/>
      <c r="D97" s="38"/>
      <c r="E97" s="73">
        <v>0</v>
      </c>
      <c r="F97" s="74"/>
      <c r="G97" s="39"/>
      <c r="H97" s="38"/>
      <c r="K97" s="7"/>
      <c r="L97" s="7"/>
      <c r="M97" s="41"/>
      <c r="N97" s="7"/>
      <c r="O97" s="7"/>
      <c r="P97" s="41"/>
      <c r="Q97" s="7"/>
      <c r="R97" s="7"/>
      <c r="S97" s="41"/>
      <c r="T97" s="7"/>
      <c r="U97" s="7"/>
      <c r="V97" s="41"/>
      <c r="W97" s="7"/>
      <c r="X97" s="7"/>
      <c r="Y97" s="41"/>
      <c r="Z97" s="7"/>
      <c r="AA97" s="7"/>
      <c r="AB97" s="41"/>
      <c r="AC97" s="7"/>
      <c r="AD97" s="7"/>
      <c r="AE97" s="41"/>
      <c r="AF97" s="7"/>
      <c r="AG97" s="7"/>
      <c r="AH97" s="41"/>
      <c r="AI97" s="7"/>
      <c r="AJ97" s="7"/>
      <c r="AK97" s="41"/>
      <c r="AL97" s="7"/>
      <c r="AM97" s="7"/>
      <c r="AN97" s="41"/>
      <c r="AO97" s="7"/>
      <c r="AP97" s="7"/>
      <c r="AQ97" s="41"/>
    </row>
    <row r="98" spans="2:43" x14ac:dyDescent="0.25">
      <c r="B98" s="71" t="s">
        <v>30</v>
      </c>
      <c r="C98" s="72"/>
      <c r="D98" s="38"/>
      <c r="E98" s="73">
        <v>0</v>
      </c>
      <c r="F98" s="74"/>
      <c r="G98" s="39"/>
      <c r="H98" s="38"/>
      <c r="K98" s="7"/>
      <c r="L98" s="7"/>
      <c r="M98" s="41"/>
      <c r="N98" s="7"/>
      <c r="O98" s="7"/>
      <c r="P98" s="41"/>
      <c r="Q98" s="7"/>
      <c r="R98" s="7"/>
      <c r="S98" s="41"/>
      <c r="T98" s="7"/>
      <c r="U98" s="7"/>
      <c r="V98" s="41"/>
      <c r="W98" s="7"/>
      <c r="X98" s="7"/>
      <c r="Y98" s="41"/>
      <c r="Z98" s="7"/>
      <c r="AA98" s="7"/>
      <c r="AB98" s="41"/>
      <c r="AC98" s="7"/>
      <c r="AD98" s="7"/>
      <c r="AE98" s="41"/>
      <c r="AF98" s="7"/>
      <c r="AG98" s="7"/>
      <c r="AH98" s="41"/>
      <c r="AI98" s="7"/>
      <c r="AJ98" s="7"/>
      <c r="AK98" s="41"/>
      <c r="AL98" s="7"/>
      <c r="AM98" s="7"/>
      <c r="AN98" s="41"/>
      <c r="AO98" s="7"/>
      <c r="AP98" s="7"/>
      <c r="AQ98" s="41"/>
    </row>
    <row r="99" spans="2:43" ht="15.75" thickBot="1" x14ac:dyDescent="0.3">
      <c r="B99" s="71" t="s">
        <v>44</v>
      </c>
      <c r="C99" s="72"/>
      <c r="D99" s="38"/>
      <c r="E99" s="75">
        <v>0</v>
      </c>
      <c r="F99" s="74"/>
      <c r="G99" s="39"/>
      <c r="H99" s="38"/>
      <c r="K99" s="7"/>
      <c r="L99" s="7"/>
      <c r="M99" s="41"/>
      <c r="N99" s="7"/>
      <c r="O99" s="7"/>
      <c r="P99" s="41"/>
      <c r="Q99" s="7"/>
      <c r="R99" s="7"/>
      <c r="S99" s="41"/>
      <c r="T99" s="7"/>
      <c r="U99" s="7"/>
      <c r="V99" s="41"/>
      <c r="W99" s="7"/>
      <c r="X99" s="7"/>
      <c r="Y99" s="41"/>
      <c r="Z99" s="7"/>
      <c r="AA99" s="7"/>
      <c r="AB99" s="41"/>
      <c r="AC99" s="7"/>
      <c r="AD99" s="7"/>
      <c r="AE99" s="41"/>
      <c r="AF99" s="7"/>
      <c r="AG99" s="7"/>
      <c r="AH99" s="41"/>
      <c r="AI99" s="7"/>
      <c r="AJ99" s="7"/>
      <c r="AK99" s="41"/>
      <c r="AL99" s="7"/>
      <c r="AM99" s="7"/>
      <c r="AN99" s="41"/>
      <c r="AO99" s="7"/>
      <c r="AP99" s="7"/>
      <c r="AQ99" s="41"/>
    </row>
    <row r="100" spans="2:43" x14ac:dyDescent="0.25">
      <c r="B100" s="71"/>
      <c r="C100" s="72"/>
      <c r="D100" s="38"/>
      <c r="E100" s="73"/>
      <c r="F100" s="74"/>
      <c r="G100" s="39"/>
      <c r="H100" s="38"/>
      <c r="K100" s="7"/>
      <c r="L100" s="7"/>
      <c r="M100" s="7"/>
      <c r="N100" s="7"/>
      <c r="O100" s="7"/>
      <c r="P100" s="41"/>
      <c r="Q100" s="7"/>
      <c r="R100" s="7"/>
      <c r="S100" s="41"/>
      <c r="T100" s="7"/>
      <c r="U100" s="7"/>
      <c r="V100" s="41"/>
      <c r="W100" s="7"/>
      <c r="X100" s="7"/>
      <c r="Y100" s="41"/>
      <c r="Z100" s="7"/>
      <c r="AA100" s="7"/>
      <c r="AB100" s="41"/>
      <c r="AC100" s="7"/>
      <c r="AD100" s="7"/>
      <c r="AE100" s="41"/>
      <c r="AF100" s="7"/>
      <c r="AG100" s="7"/>
      <c r="AH100" s="41"/>
      <c r="AI100" s="7"/>
      <c r="AJ100" s="7"/>
      <c r="AK100" s="41"/>
      <c r="AL100" s="7"/>
      <c r="AM100" s="7"/>
      <c r="AN100" s="41"/>
      <c r="AO100" s="7"/>
      <c r="AP100" s="7"/>
      <c r="AQ100" s="41"/>
    </row>
    <row r="101" spans="2:43" ht="15.75" thickBot="1" x14ac:dyDescent="0.3">
      <c r="B101" s="71"/>
      <c r="C101" s="72"/>
      <c r="D101" s="38"/>
      <c r="E101" s="75">
        <f>SUM(E89:E99)</f>
        <v>0</v>
      </c>
      <c r="F101" s="74"/>
      <c r="G101" s="39"/>
      <c r="H101" s="38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spans="2:43" x14ac:dyDescent="0.25">
      <c r="B102" s="71"/>
      <c r="C102" s="72"/>
      <c r="D102" s="38"/>
      <c r="E102" s="73"/>
      <c r="F102" s="74"/>
      <c r="G102" s="39"/>
      <c r="H102" s="38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2:43" x14ac:dyDescent="0.25">
      <c r="B103" s="76" t="s">
        <v>31</v>
      </c>
      <c r="C103" s="77"/>
      <c r="D103" s="78"/>
      <c r="E103" s="73"/>
      <c r="F103" s="74"/>
      <c r="G103" s="39"/>
      <c r="H103" s="38"/>
      <c r="K103" s="7"/>
      <c r="L103" s="7"/>
      <c r="M103" s="41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spans="2:43" x14ac:dyDescent="0.25">
      <c r="B104" s="71" t="s">
        <v>32</v>
      </c>
      <c r="C104" s="72"/>
      <c r="D104" s="38"/>
      <c r="E104" s="73">
        <v>0</v>
      </c>
      <c r="F104" s="74"/>
      <c r="G104" s="39"/>
      <c r="H104" s="38"/>
      <c r="K104" s="7"/>
      <c r="L104" s="7"/>
      <c r="M104" s="7"/>
      <c r="N104" s="7"/>
      <c r="O104" s="7"/>
      <c r="P104" s="41"/>
      <c r="Q104" s="7"/>
      <c r="R104" s="7"/>
      <c r="S104" s="41"/>
      <c r="T104" s="7"/>
      <c r="U104" s="7"/>
      <c r="V104" s="41"/>
      <c r="W104" s="7"/>
      <c r="X104" s="7"/>
      <c r="Y104" s="41"/>
      <c r="Z104" s="7"/>
      <c r="AA104" s="7"/>
      <c r="AB104" s="41"/>
      <c r="AC104" s="7"/>
      <c r="AD104" s="7"/>
      <c r="AE104" s="41"/>
      <c r="AF104" s="7"/>
      <c r="AG104" s="7"/>
      <c r="AH104" s="41"/>
      <c r="AI104" s="7"/>
      <c r="AJ104" s="7"/>
      <c r="AK104" s="41"/>
      <c r="AL104" s="7"/>
      <c r="AM104" s="7"/>
      <c r="AN104" s="41"/>
      <c r="AO104" s="7"/>
      <c r="AP104" s="7"/>
      <c r="AQ104" s="41"/>
    </row>
    <row r="105" spans="2:43" x14ac:dyDescent="0.25">
      <c r="B105" s="71" t="s">
        <v>33</v>
      </c>
      <c r="C105" s="72"/>
      <c r="D105" s="38"/>
      <c r="E105" s="73">
        <v>0</v>
      </c>
      <c r="F105" s="74"/>
      <c r="G105" s="39"/>
      <c r="H105" s="3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2:43" x14ac:dyDescent="0.25">
      <c r="B106" s="71" t="s">
        <v>34</v>
      </c>
      <c r="C106" s="72"/>
      <c r="D106" s="38"/>
      <c r="E106" s="73">
        <v>0</v>
      </c>
      <c r="F106" s="74"/>
      <c r="G106" s="39"/>
      <c r="H106" s="38"/>
      <c r="K106" s="7"/>
      <c r="L106" s="7"/>
      <c r="M106" s="7"/>
      <c r="N106" s="7"/>
      <c r="O106" s="7"/>
      <c r="P106" s="41"/>
      <c r="Q106" s="7"/>
      <c r="R106" s="7"/>
      <c r="S106" s="41"/>
      <c r="T106" s="7"/>
      <c r="U106" s="7"/>
      <c r="V106" s="41"/>
      <c r="W106" s="7"/>
      <c r="X106" s="7"/>
      <c r="Y106" s="41"/>
      <c r="Z106" s="7"/>
      <c r="AA106" s="7"/>
      <c r="AB106" s="41"/>
      <c r="AC106" s="7"/>
      <c r="AD106" s="7"/>
      <c r="AE106" s="41"/>
      <c r="AF106" s="7"/>
      <c r="AG106" s="7"/>
      <c r="AH106" s="41"/>
      <c r="AI106" s="7"/>
      <c r="AJ106" s="7"/>
      <c r="AK106" s="41"/>
      <c r="AL106" s="7"/>
      <c r="AM106" s="7"/>
      <c r="AN106" s="41"/>
      <c r="AO106" s="7"/>
      <c r="AP106" s="7"/>
      <c r="AQ106" s="41"/>
    </row>
    <row r="107" spans="2:43" x14ac:dyDescent="0.25">
      <c r="B107" s="71" t="s">
        <v>35</v>
      </c>
      <c r="C107" s="72"/>
      <c r="D107" s="38"/>
      <c r="E107" s="73">
        <v>0</v>
      </c>
      <c r="F107" s="74"/>
      <c r="G107" s="39"/>
      <c r="H107" s="38"/>
      <c r="N107" s="7"/>
      <c r="O107" s="7"/>
      <c r="P107" s="41"/>
      <c r="Q107" s="7"/>
      <c r="R107" s="7"/>
      <c r="S107" s="41"/>
      <c r="T107" s="7"/>
      <c r="U107" s="7"/>
      <c r="V107" s="41"/>
      <c r="W107" s="7"/>
      <c r="X107" s="7"/>
      <c r="Y107" s="41"/>
      <c r="Z107" s="7"/>
      <c r="AA107" s="7"/>
      <c r="AB107" s="41"/>
      <c r="AC107" s="7"/>
      <c r="AD107" s="7"/>
      <c r="AE107" s="41"/>
      <c r="AF107" s="7"/>
      <c r="AG107" s="7"/>
      <c r="AH107" s="41"/>
      <c r="AI107" s="7"/>
      <c r="AJ107" s="7"/>
      <c r="AK107" s="41"/>
      <c r="AL107" s="7"/>
      <c r="AM107" s="7"/>
      <c r="AN107" s="41"/>
      <c r="AO107" s="7"/>
      <c r="AP107" s="7"/>
      <c r="AQ107" s="41"/>
    </row>
    <row r="108" spans="2:43" x14ac:dyDescent="0.25">
      <c r="B108" s="71" t="s">
        <v>43</v>
      </c>
      <c r="C108" s="72"/>
      <c r="D108" s="38"/>
      <c r="E108" s="73">
        <v>0</v>
      </c>
      <c r="F108" s="74"/>
      <c r="G108" s="39"/>
      <c r="H108" s="38"/>
      <c r="N108" s="7"/>
      <c r="O108" s="7"/>
      <c r="P108" s="41"/>
      <c r="Q108" s="7"/>
      <c r="R108" s="7"/>
      <c r="S108" s="41"/>
      <c r="T108" s="7"/>
      <c r="U108" s="7"/>
      <c r="V108" s="41"/>
      <c r="W108" s="7"/>
      <c r="X108" s="7"/>
      <c r="Y108" s="41"/>
      <c r="Z108" s="7"/>
      <c r="AA108" s="7"/>
      <c r="AB108" s="41"/>
      <c r="AC108" s="7"/>
      <c r="AD108" s="7"/>
      <c r="AE108" s="41"/>
      <c r="AF108" s="7"/>
      <c r="AG108" s="7"/>
      <c r="AH108" s="41"/>
      <c r="AI108" s="7"/>
      <c r="AJ108" s="7"/>
      <c r="AK108" s="41"/>
      <c r="AL108" s="7"/>
      <c r="AM108" s="7"/>
      <c r="AN108" s="41"/>
      <c r="AO108" s="7"/>
      <c r="AP108" s="7"/>
      <c r="AQ108" s="41"/>
    </row>
    <row r="109" spans="2:43" x14ac:dyDescent="0.25">
      <c r="B109" s="71" t="s">
        <v>30</v>
      </c>
      <c r="C109" s="72"/>
      <c r="D109" s="38"/>
      <c r="E109" s="73">
        <v>0</v>
      </c>
      <c r="F109" s="74"/>
      <c r="G109" s="39"/>
      <c r="H109" s="3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spans="2:43" ht="15.75" thickBot="1" x14ac:dyDescent="0.3">
      <c r="B110" s="74"/>
      <c r="F110" s="74"/>
      <c r="G110" s="39"/>
      <c r="H110" s="3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spans="2:43" ht="15.75" thickBot="1" x14ac:dyDescent="0.3">
      <c r="B111" s="76" t="s">
        <v>36</v>
      </c>
      <c r="C111" s="77"/>
      <c r="D111" s="78"/>
      <c r="E111" s="79">
        <f>E101-E106-E107-E108-E104-E105-E109</f>
        <v>0</v>
      </c>
      <c r="F111" s="74"/>
      <c r="G111" s="39"/>
      <c r="H111" s="3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spans="2:43" ht="16.5" thickTop="1" thickBot="1" x14ac:dyDescent="0.3">
      <c r="B112" s="76"/>
      <c r="C112" s="77"/>
      <c r="D112" s="38"/>
      <c r="E112" s="38"/>
      <c r="F112" s="80"/>
      <c r="G112" s="38"/>
      <c r="H112" s="40"/>
      <c r="N112" s="7"/>
      <c r="O112" s="7"/>
      <c r="P112" s="41"/>
      <c r="Q112" s="7"/>
      <c r="R112" s="7"/>
      <c r="S112" s="41"/>
      <c r="T112" s="7"/>
      <c r="U112" s="7"/>
      <c r="V112" s="41"/>
      <c r="W112" s="7"/>
      <c r="X112" s="7"/>
      <c r="Y112" s="41"/>
      <c r="Z112" s="7"/>
      <c r="AA112" s="7"/>
      <c r="AB112" s="41"/>
      <c r="AC112" s="7"/>
      <c r="AD112" s="7"/>
      <c r="AE112" s="41"/>
      <c r="AF112" s="7"/>
      <c r="AG112" s="7"/>
      <c r="AH112" s="41"/>
      <c r="AI112" s="7"/>
      <c r="AJ112" s="7"/>
      <c r="AK112" s="41"/>
      <c r="AL112" s="7"/>
      <c r="AM112" s="7"/>
      <c r="AN112" s="41"/>
      <c r="AO112" s="7"/>
      <c r="AP112" s="7"/>
      <c r="AQ112" s="41"/>
    </row>
    <row r="113" spans="2:43" x14ac:dyDescent="0.25">
      <c r="B113" s="81"/>
      <c r="C113" s="81"/>
      <c r="D113" s="66"/>
      <c r="E113" s="66"/>
      <c r="F113" s="82"/>
      <c r="G113" s="38"/>
      <c r="H113" s="40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spans="2:43" x14ac:dyDescent="0.25">
      <c r="B114" s="77"/>
      <c r="C114" s="77"/>
      <c r="D114" s="78"/>
      <c r="E114" s="78"/>
      <c r="F114" s="82"/>
      <c r="G114" s="38"/>
      <c r="H114" s="40"/>
    </row>
    <row r="115" spans="2:43" x14ac:dyDescent="0.25">
      <c r="B115" s="38"/>
      <c r="C115" s="38"/>
      <c r="D115" s="38"/>
      <c r="E115" s="38"/>
      <c r="F115" s="39"/>
      <c r="G115" s="38"/>
      <c r="H115" s="40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</sheetData>
  <mergeCells count="7">
    <mergeCell ref="J80:J82"/>
    <mergeCell ref="A4:H4"/>
    <mergeCell ref="J65:J67"/>
    <mergeCell ref="J68:J70"/>
    <mergeCell ref="J71:J73"/>
    <mergeCell ref="J74:J76"/>
    <mergeCell ref="J77:J79"/>
  </mergeCells>
  <phoneticPr fontId="1" type="noConversion"/>
  <pageMargins left="0.21" right="0.17" top="0.41" bottom="0.35" header="0.17" footer="0.17"/>
  <pageSetup paperSize="9" scale="66" orientation="landscape" r:id="rId1"/>
  <headerFooter alignWithMargins="0">
    <oddHeader>&amp;C&amp;"Arial,Bold"&amp;11&amp;A</oddHeader>
    <oddFooter>&amp;C&amp;D&amp;R&amp;P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115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hidden="1" customWidth="1"/>
    <col min="19" max="19" width="22.7109375" style="38" hidden="1" customWidth="1"/>
    <col min="20" max="21" width="20.5703125" style="41" hidden="1" customWidth="1"/>
    <col min="22" max="22" width="22.7109375" style="38" hidden="1" customWidth="1"/>
    <col min="23" max="24" width="20.5703125" style="41" hidden="1" customWidth="1"/>
    <col min="25" max="25" width="22.7109375" style="38" hidden="1" customWidth="1"/>
    <col min="26" max="27" width="20.5703125" style="41" hidden="1" customWidth="1"/>
    <col min="28" max="28" width="22.7109375" style="38" hidden="1" customWidth="1"/>
    <col min="29" max="30" width="20.5703125" style="41" hidden="1" customWidth="1"/>
    <col min="31" max="31" width="22.7109375" style="38" hidden="1" customWidth="1"/>
    <col min="32" max="33" width="20.5703125" style="41" hidden="1" customWidth="1"/>
    <col min="34" max="34" width="22.7109375" style="38" hidden="1" customWidth="1"/>
    <col min="35" max="36" width="20.5703125" style="41" hidden="1" customWidth="1"/>
    <col min="37" max="37" width="22.7109375" style="38" hidden="1" customWidth="1"/>
    <col min="38" max="39" width="20.5703125" style="41" hidden="1" customWidth="1"/>
    <col min="40" max="40" width="22.7109375" style="38" hidden="1" customWidth="1"/>
    <col min="41" max="42" width="20.5703125" style="41" hidden="1" customWidth="1"/>
    <col min="43" max="43" width="22.7109375" style="38" hidden="1" customWidth="1"/>
    <col min="44" max="45" width="20.5703125" style="41" customWidth="1"/>
    <col min="46" max="46" width="22.7109375" style="38" customWidth="1"/>
    <col min="47" max="16384" width="9.140625" style="7"/>
  </cols>
  <sheetData>
    <row r="1" spans="1:4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  <c r="T1" s="5" t="s">
        <v>8</v>
      </c>
      <c r="U1" s="5" t="s">
        <v>41</v>
      </c>
      <c r="V1" s="6" t="s">
        <v>9</v>
      </c>
      <c r="W1" s="5" t="s">
        <v>8</v>
      </c>
      <c r="X1" s="5" t="s">
        <v>41</v>
      </c>
      <c r="Y1" s="6" t="s">
        <v>9</v>
      </c>
      <c r="Z1" s="5" t="s">
        <v>8</v>
      </c>
      <c r="AA1" s="5" t="s">
        <v>41</v>
      </c>
      <c r="AB1" s="6" t="s">
        <v>9</v>
      </c>
      <c r="AC1" s="5" t="s">
        <v>8</v>
      </c>
      <c r="AD1" s="5" t="s">
        <v>41</v>
      </c>
      <c r="AE1" s="6" t="s">
        <v>9</v>
      </c>
      <c r="AF1" s="5" t="s">
        <v>8</v>
      </c>
      <c r="AG1" s="5" t="s">
        <v>41</v>
      </c>
      <c r="AH1" s="6" t="s">
        <v>9</v>
      </c>
      <c r="AI1" s="5" t="s">
        <v>8</v>
      </c>
      <c r="AJ1" s="5" t="s">
        <v>41</v>
      </c>
      <c r="AK1" s="6" t="s">
        <v>9</v>
      </c>
      <c r="AL1" s="5" t="s">
        <v>8</v>
      </c>
      <c r="AM1" s="5" t="s">
        <v>41</v>
      </c>
      <c r="AN1" s="6" t="s">
        <v>9</v>
      </c>
      <c r="AO1" s="5" t="s">
        <v>8</v>
      </c>
      <c r="AP1" s="5" t="s">
        <v>41</v>
      </c>
      <c r="AQ1" s="6" t="s">
        <v>9</v>
      </c>
      <c r="AR1" s="5" t="s">
        <v>8</v>
      </c>
      <c r="AS1" s="5" t="s">
        <v>41</v>
      </c>
      <c r="AT1" s="6" t="s">
        <v>9</v>
      </c>
    </row>
    <row r="2" spans="1:46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  <c r="T2" s="12" t="s">
        <v>42</v>
      </c>
      <c r="U2" s="12" t="s">
        <v>15</v>
      </c>
      <c r="V2" s="13" t="s">
        <v>110</v>
      </c>
      <c r="W2" s="12" t="s">
        <v>42</v>
      </c>
      <c r="X2" s="12" t="s">
        <v>15</v>
      </c>
      <c r="Y2" s="13" t="s">
        <v>112</v>
      </c>
      <c r="Z2" s="12" t="s">
        <v>42</v>
      </c>
      <c r="AA2" s="12" t="s">
        <v>15</v>
      </c>
      <c r="AB2" s="13" t="s">
        <v>117</v>
      </c>
      <c r="AC2" s="12" t="s">
        <v>42</v>
      </c>
      <c r="AD2" s="12" t="s">
        <v>15</v>
      </c>
      <c r="AE2" s="13" t="s">
        <v>119</v>
      </c>
      <c r="AF2" s="12" t="s">
        <v>42</v>
      </c>
      <c r="AG2" s="12" t="s">
        <v>15</v>
      </c>
      <c r="AH2" s="13" t="s">
        <v>124</v>
      </c>
      <c r="AI2" s="12" t="s">
        <v>42</v>
      </c>
      <c r="AJ2" s="12" t="s">
        <v>15</v>
      </c>
      <c r="AK2" s="13" t="s">
        <v>128</v>
      </c>
      <c r="AL2" s="12" t="s">
        <v>42</v>
      </c>
      <c r="AM2" s="12" t="s">
        <v>15</v>
      </c>
      <c r="AN2" s="13" t="s">
        <v>133</v>
      </c>
      <c r="AO2" s="12" t="s">
        <v>42</v>
      </c>
      <c r="AP2" s="12" t="s">
        <v>15</v>
      </c>
      <c r="AQ2" s="13" t="s">
        <v>146</v>
      </c>
      <c r="AR2" s="12" t="s">
        <v>42</v>
      </c>
      <c r="AS2" s="12" t="s">
        <v>15</v>
      </c>
      <c r="AT2" s="13" t="s">
        <v>148</v>
      </c>
    </row>
    <row r="3" spans="1:4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</row>
    <row r="4" spans="1:46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</row>
    <row r="5" spans="1:4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</row>
    <row r="6" spans="1:46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  <c r="T6" s="27"/>
      <c r="U6" s="27"/>
      <c r="V6" s="28">
        <f>S6+T6-U6</f>
        <v>0</v>
      </c>
      <c r="W6" s="27"/>
      <c r="X6" s="27"/>
      <c r="Y6" s="28">
        <f>V6+W6-X6</f>
        <v>0</v>
      </c>
      <c r="Z6" s="27"/>
      <c r="AA6" s="27"/>
      <c r="AB6" s="28">
        <f>Y6+Z6-AA6</f>
        <v>0</v>
      </c>
      <c r="AC6" s="27"/>
      <c r="AD6" s="27"/>
      <c r="AE6" s="28">
        <f>AB6+AC6-AD6</f>
        <v>0</v>
      </c>
      <c r="AF6" s="27"/>
      <c r="AG6" s="27"/>
      <c r="AH6" s="28">
        <f>AE6+AF6-AG6</f>
        <v>0</v>
      </c>
      <c r="AI6" s="27"/>
      <c r="AJ6" s="27"/>
      <c r="AK6" s="28">
        <f>AH6+AI6-AJ6</f>
        <v>0</v>
      </c>
      <c r="AL6" s="27"/>
      <c r="AM6" s="27"/>
      <c r="AN6" s="28">
        <f>AK6+AL6-AM6</f>
        <v>0</v>
      </c>
      <c r="AO6" s="27"/>
      <c r="AP6" s="27"/>
      <c r="AQ6" s="28">
        <f>AN6+AO6-AP6</f>
        <v>0</v>
      </c>
      <c r="AR6" s="27"/>
      <c r="AS6" s="27"/>
      <c r="AT6" s="28">
        <f>AQ6+AR6-AS6</f>
        <v>0</v>
      </c>
    </row>
    <row r="7" spans="1:46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  <c r="T7" s="27"/>
      <c r="U7" s="27"/>
      <c r="V7" s="28">
        <f t="shared" ref="V7:V8" si="2">S7+T7-U7</f>
        <v>0</v>
      </c>
      <c r="W7" s="27"/>
      <c r="X7" s="27"/>
      <c r="Y7" s="28">
        <f t="shared" ref="Y7:Y8" si="3">V7+W7-X7</f>
        <v>0</v>
      </c>
      <c r="Z7" s="27"/>
      <c r="AA7" s="27"/>
      <c r="AB7" s="28">
        <f t="shared" ref="AB7:AB8" si="4">Y7+Z7-AA7</f>
        <v>0</v>
      </c>
      <c r="AC7" s="27"/>
      <c r="AD7" s="27"/>
      <c r="AE7" s="28">
        <f t="shared" ref="AE7:AE8" si="5">AB7+AC7-AD7</f>
        <v>0</v>
      </c>
      <c r="AF7" s="27"/>
      <c r="AG7" s="27"/>
      <c r="AH7" s="28">
        <f t="shared" ref="AH7:AH8" si="6">AE7+AF7-AG7</f>
        <v>0</v>
      </c>
      <c r="AI7" s="27"/>
      <c r="AJ7" s="27"/>
      <c r="AK7" s="28">
        <f t="shared" ref="AK7:AK8" si="7">AH7+AI7-AJ7</f>
        <v>0</v>
      </c>
      <c r="AL7" s="27"/>
      <c r="AM7" s="27"/>
      <c r="AN7" s="28">
        <f t="shared" ref="AN7:AN8" si="8">AK7+AL7-AM7</f>
        <v>0</v>
      </c>
      <c r="AO7" s="27"/>
      <c r="AP7" s="27"/>
      <c r="AQ7" s="28">
        <f t="shared" ref="AQ7:AQ8" si="9">AN7+AO7-AP7</f>
        <v>0</v>
      </c>
      <c r="AR7" s="27"/>
      <c r="AS7" s="27"/>
      <c r="AT7" s="28">
        <f t="shared" ref="AT7:AT8" si="10">AQ7+AR7-AS7</f>
        <v>0</v>
      </c>
    </row>
    <row r="8" spans="1:46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  <c r="T8" s="27"/>
      <c r="U8" s="27"/>
      <c r="V8" s="28">
        <f t="shared" si="2"/>
        <v>0</v>
      </c>
      <c r="W8" s="27"/>
      <c r="X8" s="27"/>
      <c r="Y8" s="28">
        <f t="shared" si="3"/>
        <v>0</v>
      </c>
      <c r="Z8" s="27"/>
      <c r="AA8" s="27"/>
      <c r="AB8" s="28">
        <f t="shared" si="4"/>
        <v>0</v>
      </c>
      <c r="AC8" s="27"/>
      <c r="AD8" s="27"/>
      <c r="AE8" s="28">
        <f t="shared" si="5"/>
        <v>0</v>
      </c>
      <c r="AF8" s="27"/>
      <c r="AG8" s="27"/>
      <c r="AH8" s="28">
        <f t="shared" si="6"/>
        <v>0</v>
      </c>
      <c r="AI8" s="27"/>
      <c r="AJ8" s="27"/>
      <c r="AK8" s="28">
        <f t="shared" si="7"/>
        <v>0</v>
      </c>
      <c r="AL8" s="27"/>
      <c r="AM8" s="27"/>
      <c r="AN8" s="28">
        <f t="shared" si="8"/>
        <v>0</v>
      </c>
      <c r="AO8" s="27"/>
      <c r="AP8" s="27"/>
      <c r="AQ8" s="28">
        <f t="shared" si="9"/>
        <v>0</v>
      </c>
      <c r="AR8" s="27"/>
      <c r="AS8" s="27"/>
      <c r="AT8" s="28">
        <f t="shared" si="10"/>
        <v>0</v>
      </c>
    </row>
    <row r="9" spans="1:46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  <c r="AF9" s="26"/>
      <c r="AG9" s="27"/>
      <c r="AH9" s="28"/>
      <c r="AI9" s="26"/>
      <c r="AJ9" s="27"/>
      <c r="AK9" s="28"/>
      <c r="AL9" s="26"/>
      <c r="AM9" s="27"/>
      <c r="AN9" s="28"/>
      <c r="AO9" s="26"/>
      <c r="AP9" s="27"/>
      <c r="AQ9" s="28"/>
      <c r="AR9" s="26"/>
      <c r="AS9" s="27"/>
      <c r="AT9" s="28"/>
    </row>
    <row r="10" spans="1:46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11">J10+K10-L10</f>
        <v>0</v>
      </c>
      <c r="N10" s="27"/>
      <c r="O10" s="27"/>
      <c r="P10" s="28">
        <f t="shared" ref="P10:P15" si="12">M10+N10-O10</f>
        <v>0</v>
      </c>
      <c r="Q10" s="27"/>
      <c r="R10" s="27"/>
      <c r="S10" s="28">
        <f t="shared" ref="S10:S15" si="13">P10+Q10-R10</f>
        <v>0</v>
      </c>
      <c r="T10" s="27"/>
      <c r="U10" s="27"/>
      <c r="V10" s="28">
        <f t="shared" ref="V10:V15" si="14">S10+T10-U10</f>
        <v>0</v>
      </c>
      <c r="W10" s="27"/>
      <c r="X10" s="27"/>
      <c r="Y10" s="28">
        <f t="shared" ref="Y10:Y15" si="15">V10+W10-X10</f>
        <v>0</v>
      </c>
      <c r="Z10" s="27"/>
      <c r="AA10" s="27"/>
      <c r="AB10" s="28">
        <f t="shared" ref="AB10:AB15" si="16">Y10+Z10-AA10</f>
        <v>0</v>
      </c>
      <c r="AC10" s="27"/>
      <c r="AD10" s="27"/>
      <c r="AE10" s="28">
        <f t="shared" ref="AE10:AE15" si="17">AB10+AC10-AD10</f>
        <v>0</v>
      </c>
      <c r="AF10" s="27"/>
      <c r="AG10" s="27"/>
      <c r="AH10" s="28">
        <f t="shared" ref="AH10:AH15" si="18">AE10+AF10-AG10</f>
        <v>0</v>
      </c>
      <c r="AI10" s="27"/>
      <c r="AJ10" s="27"/>
      <c r="AK10" s="28">
        <f t="shared" ref="AK10:AK15" si="19">AH10+AI10-AJ10</f>
        <v>0</v>
      </c>
      <c r="AL10" s="27"/>
      <c r="AM10" s="27"/>
      <c r="AN10" s="28">
        <f t="shared" ref="AN10:AN15" si="20">AK10+AL10-AM10</f>
        <v>0</v>
      </c>
      <c r="AO10" s="27"/>
      <c r="AP10" s="27"/>
      <c r="AQ10" s="28">
        <f t="shared" ref="AQ10:AQ15" si="21">AN10+AO10-AP10</f>
        <v>0</v>
      </c>
      <c r="AR10" s="27"/>
      <c r="AS10" s="27"/>
      <c r="AT10" s="28">
        <f t="shared" ref="AT10:AT15" si="22">AQ10+AR10-AS10</f>
        <v>0</v>
      </c>
    </row>
    <row r="11" spans="1:46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11"/>
        <v>0</v>
      </c>
      <c r="N11" s="27"/>
      <c r="O11" s="27"/>
      <c r="P11" s="28">
        <f t="shared" si="12"/>
        <v>0</v>
      </c>
      <c r="Q11" s="27"/>
      <c r="R11" s="27"/>
      <c r="S11" s="28">
        <f t="shared" si="13"/>
        <v>0</v>
      </c>
      <c r="T11" s="27"/>
      <c r="U11" s="27"/>
      <c r="V11" s="28">
        <f t="shared" si="14"/>
        <v>0</v>
      </c>
      <c r="W11" s="27"/>
      <c r="X11" s="27"/>
      <c r="Y11" s="28">
        <f t="shared" si="15"/>
        <v>0</v>
      </c>
      <c r="Z11" s="27"/>
      <c r="AA11" s="27"/>
      <c r="AB11" s="28">
        <f t="shared" si="16"/>
        <v>0</v>
      </c>
      <c r="AC11" s="27"/>
      <c r="AD11" s="27"/>
      <c r="AE11" s="28">
        <f t="shared" si="17"/>
        <v>0</v>
      </c>
      <c r="AF11" s="27"/>
      <c r="AG11" s="27"/>
      <c r="AH11" s="28">
        <f t="shared" si="18"/>
        <v>0</v>
      </c>
      <c r="AI11" s="27"/>
      <c r="AJ11" s="27"/>
      <c r="AK11" s="28">
        <f t="shared" si="19"/>
        <v>0</v>
      </c>
      <c r="AL11" s="27"/>
      <c r="AM11" s="27"/>
      <c r="AN11" s="28">
        <f t="shared" si="20"/>
        <v>0</v>
      </c>
      <c r="AO11" s="27"/>
      <c r="AP11" s="27"/>
      <c r="AQ11" s="28">
        <f t="shared" si="21"/>
        <v>0</v>
      </c>
      <c r="AR11" s="27"/>
      <c r="AS11" s="27"/>
      <c r="AT11" s="28">
        <f t="shared" si="22"/>
        <v>0</v>
      </c>
    </row>
    <row r="12" spans="1:46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11"/>
        <v>5000000</v>
      </c>
      <c r="N12" s="27"/>
      <c r="O12" s="27">
        <v>5000000</v>
      </c>
      <c r="P12" s="28">
        <f t="shared" si="12"/>
        <v>0</v>
      </c>
      <c r="Q12" s="27"/>
      <c r="R12" s="27"/>
      <c r="S12" s="28">
        <f t="shared" si="13"/>
        <v>0</v>
      </c>
      <c r="T12" s="27"/>
      <c r="U12" s="27"/>
      <c r="V12" s="28">
        <f t="shared" si="14"/>
        <v>0</v>
      </c>
      <c r="W12" s="27"/>
      <c r="X12" s="27"/>
      <c r="Y12" s="28">
        <f t="shared" si="15"/>
        <v>0</v>
      </c>
      <c r="Z12" s="27"/>
      <c r="AA12" s="27"/>
      <c r="AB12" s="28">
        <f t="shared" si="16"/>
        <v>0</v>
      </c>
      <c r="AC12" s="27"/>
      <c r="AD12" s="27"/>
      <c r="AE12" s="28">
        <f t="shared" si="17"/>
        <v>0</v>
      </c>
      <c r="AF12" s="27"/>
      <c r="AG12" s="27"/>
      <c r="AH12" s="28">
        <f t="shared" si="18"/>
        <v>0</v>
      </c>
      <c r="AI12" s="27"/>
      <c r="AJ12" s="27"/>
      <c r="AK12" s="28">
        <f t="shared" si="19"/>
        <v>0</v>
      </c>
      <c r="AL12" s="27"/>
      <c r="AM12" s="27"/>
      <c r="AN12" s="28">
        <f t="shared" si="20"/>
        <v>0</v>
      </c>
      <c r="AO12" s="27"/>
      <c r="AP12" s="27"/>
      <c r="AQ12" s="28">
        <f t="shared" si="21"/>
        <v>0</v>
      </c>
      <c r="AR12" s="27"/>
      <c r="AS12" s="27"/>
      <c r="AT12" s="28">
        <f t="shared" si="22"/>
        <v>0</v>
      </c>
    </row>
    <row r="13" spans="1:46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11"/>
        <v>5000000</v>
      </c>
      <c r="N13" s="27"/>
      <c r="O13" s="27">
        <v>5000000</v>
      </c>
      <c r="P13" s="28">
        <f t="shared" si="12"/>
        <v>0</v>
      </c>
      <c r="Q13" s="27"/>
      <c r="R13" s="27"/>
      <c r="S13" s="28">
        <f t="shared" si="13"/>
        <v>0</v>
      </c>
      <c r="T13" s="27"/>
      <c r="U13" s="27"/>
      <c r="V13" s="28">
        <f t="shared" si="14"/>
        <v>0</v>
      </c>
      <c r="W13" s="27"/>
      <c r="X13" s="27"/>
      <c r="Y13" s="28">
        <f t="shared" si="15"/>
        <v>0</v>
      </c>
      <c r="Z13" s="27"/>
      <c r="AA13" s="27"/>
      <c r="AB13" s="28">
        <f t="shared" si="16"/>
        <v>0</v>
      </c>
      <c r="AC13" s="27"/>
      <c r="AD13" s="27"/>
      <c r="AE13" s="28">
        <f t="shared" si="17"/>
        <v>0</v>
      </c>
      <c r="AF13" s="27"/>
      <c r="AG13" s="27"/>
      <c r="AH13" s="28">
        <f t="shared" si="18"/>
        <v>0</v>
      </c>
      <c r="AI13" s="27"/>
      <c r="AJ13" s="27"/>
      <c r="AK13" s="28">
        <f t="shared" si="19"/>
        <v>0</v>
      </c>
      <c r="AL13" s="27"/>
      <c r="AM13" s="27"/>
      <c r="AN13" s="28">
        <f t="shared" si="20"/>
        <v>0</v>
      </c>
      <c r="AO13" s="27"/>
      <c r="AP13" s="27"/>
      <c r="AQ13" s="28">
        <f t="shared" si="21"/>
        <v>0</v>
      </c>
      <c r="AR13" s="27"/>
      <c r="AS13" s="27"/>
      <c r="AT13" s="28">
        <f t="shared" si="22"/>
        <v>0</v>
      </c>
    </row>
    <row r="14" spans="1:46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0</v>
      </c>
      <c r="J14" s="27">
        <v>5000000</v>
      </c>
      <c r="K14" s="27"/>
      <c r="L14" s="27"/>
      <c r="M14" s="28">
        <f t="shared" si="11"/>
        <v>5000000</v>
      </c>
      <c r="N14" s="27"/>
      <c r="O14" s="27"/>
      <c r="P14" s="28">
        <f t="shared" si="12"/>
        <v>5000000</v>
      </c>
      <c r="Q14" s="27"/>
      <c r="R14" s="27">
        <v>5000000</v>
      </c>
      <c r="S14" s="28">
        <f t="shared" si="13"/>
        <v>0</v>
      </c>
      <c r="T14" s="27"/>
      <c r="U14" s="27"/>
      <c r="V14" s="28">
        <f t="shared" si="14"/>
        <v>0</v>
      </c>
      <c r="W14" s="27"/>
      <c r="X14" s="27"/>
      <c r="Y14" s="28">
        <f t="shared" si="15"/>
        <v>0</v>
      </c>
      <c r="Z14" s="27"/>
      <c r="AA14" s="27"/>
      <c r="AB14" s="28">
        <f t="shared" si="16"/>
        <v>0</v>
      </c>
      <c r="AC14" s="27"/>
      <c r="AD14" s="27"/>
      <c r="AE14" s="28">
        <f t="shared" si="17"/>
        <v>0</v>
      </c>
      <c r="AF14" s="27"/>
      <c r="AG14" s="27"/>
      <c r="AH14" s="28">
        <f t="shared" si="18"/>
        <v>0</v>
      </c>
      <c r="AI14" s="27"/>
      <c r="AJ14" s="27"/>
      <c r="AK14" s="28">
        <f t="shared" si="19"/>
        <v>0</v>
      </c>
      <c r="AL14" s="27"/>
      <c r="AM14" s="27"/>
      <c r="AN14" s="28">
        <f t="shared" si="20"/>
        <v>0</v>
      </c>
      <c r="AO14" s="27"/>
      <c r="AP14" s="27"/>
      <c r="AQ14" s="28">
        <f t="shared" si="21"/>
        <v>0</v>
      </c>
      <c r="AR14" s="27"/>
      <c r="AS14" s="27"/>
      <c r="AT14" s="28">
        <f t="shared" si="22"/>
        <v>0</v>
      </c>
    </row>
    <row r="15" spans="1:46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0</v>
      </c>
      <c r="J15" s="27">
        <v>5000000</v>
      </c>
      <c r="K15" s="27"/>
      <c r="L15" s="27"/>
      <c r="M15" s="28">
        <f t="shared" si="11"/>
        <v>5000000</v>
      </c>
      <c r="N15" s="27"/>
      <c r="O15" s="27"/>
      <c r="P15" s="28">
        <f t="shared" si="12"/>
        <v>5000000</v>
      </c>
      <c r="Q15" s="27"/>
      <c r="R15" s="27">
        <v>5000000</v>
      </c>
      <c r="S15" s="28">
        <f t="shared" si="13"/>
        <v>0</v>
      </c>
      <c r="T15" s="27"/>
      <c r="U15" s="27"/>
      <c r="V15" s="28">
        <f t="shared" si="14"/>
        <v>0</v>
      </c>
      <c r="W15" s="27"/>
      <c r="X15" s="27"/>
      <c r="Y15" s="28">
        <f t="shared" si="15"/>
        <v>0</v>
      </c>
      <c r="Z15" s="27"/>
      <c r="AA15" s="27"/>
      <c r="AB15" s="28">
        <f t="shared" si="16"/>
        <v>0</v>
      </c>
      <c r="AC15" s="27"/>
      <c r="AD15" s="27"/>
      <c r="AE15" s="28">
        <f t="shared" si="17"/>
        <v>0</v>
      </c>
      <c r="AF15" s="27"/>
      <c r="AG15" s="27"/>
      <c r="AH15" s="28">
        <f t="shared" si="18"/>
        <v>0</v>
      </c>
      <c r="AI15" s="27"/>
      <c r="AJ15" s="27"/>
      <c r="AK15" s="28">
        <f t="shared" si="19"/>
        <v>0</v>
      </c>
      <c r="AL15" s="27"/>
      <c r="AM15" s="27"/>
      <c r="AN15" s="28">
        <f t="shared" si="20"/>
        <v>0</v>
      </c>
      <c r="AO15" s="27"/>
      <c r="AP15" s="27"/>
      <c r="AQ15" s="28">
        <f t="shared" si="21"/>
        <v>0</v>
      </c>
      <c r="AR15" s="27"/>
      <c r="AS15" s="27"/>
      <c r="AT15" s="28">
        <f t="shared" si="22"/>
        <v>0</v>
      </c>
    </row>
    <row r="16" spans="1:46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8"/>
      <c r="AC16" s="26"/>
      <c r="AD16" s="27"/>
      <c r="AE16" s="28"/>
      <c r="AF16" s="26"/>
      <c r="AG16" s="27"/>
      <c r="AH16" s="28"/>
      <c r="AI16" s="26"/>
      <c r="AJ16" s="27"/>
      <c r="AK16" s="28"/>
      <c r="AL16" s="26"/>
      <c r="AM16" s="27"/>
      <c r="AN16" s="28"/>
      <c r="AO16" s="26"/>
      <c r="AP16" s="27"/>
      <c r="AQ16" s="28"/>
      <c r="AR16" s="26"/>
      <c r="AS16" s="27"/>
      <c r="AT16" s="28"/>
    </row>
    <row r="17" spans="1:46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23">J17+K17-L17</f>
        <v>5000000</v>
      </c>
      <c r="N17" s="27"/>
      <c r="O17" s="27">
        <v>5000000</v>
      </c>
      <c r="P17" s="28">
        <f t="shared" ref="P17:P26" si="24">M17+N17-O17</f>
        <v>0</v>
      </c>
      <c r="Q17" s="27"/>
      <c r="R17" s="27"/>
      <c r="S17" s="28">
        <f t="shared" ref="S17:S26" si="25">P17+Q17-R17</f>
        <v>0</v>
      </c>
      <c r="T17" s="27"/>
      <c r="U17" s="27"/>
      <c r="V17" s="28">
        <f t="shared" ref="V17:V26" si="26">S17+T17-U17</f>
        <v>0</v>
      </c>
      <c r="W17" s="27"/>
      <c r="X17" s="27"/>
      <c r="Y17" s="28">
        <f t="shared" ref="Y17:Y26" si="27">V17+W17-X17</f>
        <v>0</v>
      </c>
      <c r="Z17" s="27"/>
      <c r="AA17" s="27"/>
      <c r="AB17" s="28">
        <f t="shared" ref="AB17:AB26" si="28">Y17+Z17-AA17</f>
        <v>0</v>
      </c>
      <c r="AC17" s="27"/>
      <c r="AD17" s="27"/>
      <c r="AE17" s="28">
        <f t="shared" ref="AE17:AE26" si="29">AB17+AC17-AD17</f>
        <v>0</v>
      </c>
      <c r="AF17" s="27"/>
      <c r="AG17" s="27"/>
      <c r="AH17" s="28">
        <f t="shared" ref="AH17:AH26" si="30">AE17+AF17-AG17</f>
        <v>0</v>
      </c>
      <c r="AI17" s="27"/>
      <c r="AJ17" s="27"/>
      <c r="AK17" s="28">
        <f t="shared" ref="AK17:AK26" si="31">AH17+AI17-AJ17</f>
        <v>0</v>
      </c>
      <c r="AL17" s="27"/>
      <c r="AM17" s="27"/>
      <c r="AN17" s="28">
        <f t="shared" ref="AN17:AN26" si="32">AK17+AL17-AM17</f>
        <v>0</v>
      </c>
      <c r="AO17" s="27"/>
      <c r="AP17" s="27"/>
      <c r="AQ17" s="28">
        <f t="shared" ref="AQ17:AQ26" si="33">AN17+AO17-AP17</f>
        <v>0</v>
      </c>
      <c r="AR17" s="27"/>
      <c r="AS17" s="27"/>
      <c r="AT17" s="28">
        <f t="shared" ref="AT17:AT26" si="34">AQ17+AR17-AS17</f>
        <v>0</v>
      </c>
    </row>
    <row r="18" spans="1:46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0</v>
      </c>
      <c r="J18" s="27"/>
      <c r="K18" s="27">
        <v>5000000</v>
      </c>
      <c r="L18" s="27"/>
      <c r="M18" s="28">
        <f t="shared" si="23"/>
        <v>5000000</v>
      </c>
      <c r="N18" s="27"/>
      <c r="O18" s="27"/>
      <c r="P18" s="28">
        <f t="shared" si="24"/>
        <v>5000000</v>
      </c>
      <c r="Q18" s="27"/>
      <c r="R18" s="27">
        <v>5000000</v>
      </c>
      <c r="S18" s="28">
        <f t="shared" si="25"/>
        <v>0</v>
      </c>
      <c r="T18" s="27"/>
      <c r="U18" s="27"/>
      <c r="V18" s="28">
        <f t="shared" si="26"/>
        <v>0</v>
      </c>
      <c r="W18" s="27"/>
      <c r="X18" s="27"/>
      <c r="Y18" s="28">
        <f t="shared" si="27"/>
        <v>0</v>
      </c>
      <c r="Z18" s="27"/>
      <c r="AA18" s="27"/>
      <c r="AB18" s="28">
        <f t="shared" si="28"/>
        <v>0</v>
      </c>
      <c r="AC18" s="27"/>
      <c r="AD18" s="27"/>
      <c r="AE18" s="28">
        <f t="shared" si="29"/>
        <v>0</v>
      </c>
      <c r="AF18" s="27"/>
      <c r="AG18" s="27"/>
      <c r="AH18" s="28">
        <f t="shared" si="30"/>
        <v>0</v>
      </c>
      <c r="AI18" s="27"/>
      <c r="AJ18" s="27"/>
      <c r="AK18" s="28">
        <f t="shared" si="31"/>
        <v>0</v>
      </c>
      <c r="AL18" s="27"/>
      <c r="AM18" s="27"/>
      <c r="AN18" s="28">
        <f t="shared" si="32"/>
        <v>0</v>
      </c>
      <c r="AO18" s="27"/>
      <c r="AP18" s="27"/>
      <c r="AQ18" s="28">
        <f t="shared" si="33"/>
        <v>0</v>
      </c>
      <c r="AR18" s="27"/>
      <c r="AS18" s="27"/>
      <c r="AT18" s="28">
        <f t="shared" si="34"/>
        <v>0</v>
      </c>
    </row>
    <row r="19" spans="1:46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0</v>
      </c>
      <c r="J19" s="27"/>
      <c r="K19" s="27">
        <v>5000000</v>
      </c>
      <c r="L19" s="27"/>
      <c r="M19" s="28">
        <f t="shared" si="23"/>
        <v>5000000</v>
      </c>
      <c r="N19" s="27"/>
      <c r="O19" s="27"/>
      <c r="P19" s="28">
        <f t="shared" si="24"/>
        <v>5000000</v>
      </c>
      <c r="Q19" s="27"/>
      <c r="R19" s="27">
        <v>5000000</v>
      </c>
      <c r="S19" s="28">
        <f t="shared" si="25"/>
        <v>0</v>
      </c>
      <c r="T19" s="27"/>
      <c r="U19" s="27"/>
      <c r="V19" s="28">
        <f t="shared" si="26"/>
        <v>0</v>
      </c>
      <c r="W19" s="27"/>
      <c r="X19" s="27"/>
      <c r="Y19" s="28">
        <f t="shared" si="27"/>
        <v>0</v>
      </c>
      <c r="Z19" s="27"/>
      <c r="AA19" s="27"/>
      <c r="AB19" s="28">
        <f t="shared" si="28"/>
        <v>0</v>
      </c>
      <c r="AC19" s="27"/>
      <c r="AD19" s="27"/>
      <c r="AE19" s="28">
        <f t="shared" si="29"/>
        <v>0</v>
      </c>
      <c r="AF19" s="27"/>
      <c r="AG19" s="27"/>
      <c r="AH19" s="28">
        <f t="shared" si="30"/>
        <v>0</v>
      </c>
      <c r="AI19" s="27"/>
      <c r="AJ19" s="27"/>
      <c r="AK19" s="28">
        <f t="shared" si="31"/>
        <v>0</v>
      </c>
      <c r="AL19" s="27"/>
      <c r="AM19" s="27"/>
      <c r="AN19" s="28">
        <f t="shared" si="32"/>
        <v>0</v>
      </c>
      <c r="AO19" s="27"/>
      <c r="AP19" s="27"/>
      <c r="AQ19" s="28">
        <f t="shared" si="33"/>
        <v>0</v>
      </c>
      <c r="AR19" s="27"/>
      <c r="AS19" s="27"/>
      <c r="AT19" s="28">
        <f t="shared" si="34"/>
        <v>0</v>
      </c>
    </row>
    <row r="20" spans="1:46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0</v>
      </c>
      <c r="J20" s="27"/>
      <c r="K20" s="27">
        <v>5000000</v>
      </c>
      <c r="L20" s="27"/>
      <c r="M20" s="28">
        <f t="shared" si="23"/>
        <v>5000000</v>
      </c>
      <c r="N20" s="27"/>
      <c r="O20" s="27"/>
      <c r="P20" s="28">
        <f t="shared" si="24"/>
        <v>5000000</v>
      </c>
      <c r="Q20" s="27"/>
      <c r="R20" s="27">
        <v>5000000</v>
      </c>
      <c r="S20" s="28">
        <f t="shared" si="25"/>
        <v>0</v>
      </c>
      <c r="T20" s="27"/>
      <c r="U20" s="27"/>
      <c r="V20" s="28">
        <f t="shared" si="26"/>
        <v>0</v>
      </c>
      <c r="W20" s="27"/>
      <c r="X20" s="27"/>
      <c r="Y20" s="28">
        <f t="shared" si="27"/>
        <v>0</v>
      </c>
      <c r="Z20" s="27"/>
      <c r="AA20" s="27"/>
      <c r="AB20" s="28">
        <f t="shared" si="28"/>
        <v>0</v>
      </c>
      <c r="AC20" s="27"/>
      <c r="AD20" s="27"/>
      <c r="AE20" s="28">
        <f t="shared" si="29"/>
        <v>0</v>
      </c>
      <c r="AF20" s="27"/>
      <c r="AG20" s="27"/>
      <c r="AH20" s="28">
        <f t="shared" si="30"/>
        <v>0</v>
      </c>
      <c r="AI20" s="27"/>
      <c r="AJ20" s="27"/>
      <c r="AK20" s="28">
        <f t="shared" si="31"/>
        <v>0</v>
      </c>
      <c r="AL20" s="27"/>
      <c r="AM20" s="27"/>
      <c r="AN20" s="28">
        <f t="shared" si="32"/>
        <v>0</v>
      </c>
      <c r="AO20" s="27"/>
      <c r="AP20" s="27"/>
      <c r="AQ20" s="28">
        <f t="shared" si="33"/>
        <v>0</v>
      </c>
      <c r="AR20" s="27"/>
      <c r="AS20" s="27"/>
      <c r="AT20" s="28">
        <f t="shared" si="34"/>
        <v>0</v>
      </c>
    </row>
    <row r="21" spans="1:46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0</v>
      </c>
      <c r="J21" s="27"/>
      <c r="K21" s="27">
        <v>5000000</v>
      </c>
      <c r="L21" s="27"/>
      <c r="M21" s="28">
        <f t="shared" si="23"/>
        <v>5000000</v>
      </c>
      <c r="N21" s="27"/>
      <c r="O21" s="27"/>
      <c r="P21" s="28">
        <f t="shared" si="24"/>
        <v>5000000</v>
      </c>
      <c r="Q21" s="27"/>
      <c r="R21" s="27">
        <v>5000000</v>
      </c>
      <c r="S21" s="28">
        <f t="shared" si="25"/>
        <v>0</v>
      </c>
      <c r="T21" s="27"/>
      <c r="U21" s="27"/>
      <c r="V21" s="28">
        <f t="shared" si="26"/>
        <v>0</v>
      </c>
      <c r="W21" s="27"/>
      <c r="X21" s="27"/>
      <c r="Y21" s="28">
        <f t="shared" si="27"/>
        <v>0</v>
      </c>
      <c r="Z21" s="27"/>
      <c r="AA21" s="27"/>
      <c r="AB21" s="28">
        <f t="shared" si="28"/>
        <v>0</v>
      </c>
      <c r="AC21" s="27"/>
      <c r="AD21" s="27"/>
      <c r="AE21" s="28">
        <f t="shared" si="29"/>
        <v>0</v>
      </c>
      <c r="AF21" s="27"/>
      <c r="AG21" s="27"/>
      <c r="AH21" s="28">
        <f t="shared" si="30"/>
        <v>0</v>
      </c>
      <c r="AI21" s="27"/>
      <c r="AJ21" s="27"/>
      <c r="AK21" s="28">
        <f t="shared" si="31"/>
        <v>0</v>
      </c>
      <c r="AL21" s="27"/>
      <c r="AM21" s="27"/>
      <c r="AN21" s="28">
        <f t="shared" si="32"/>
        <v>0</v>
      </c>
      <c r="AO21" s="27"/>
      <c r="AP21" s="27"/>
      <c r="AQ21" s="28">
        <f t="shared" si="33"/>
        <v>0</v>
      </c>
      <c r="AR21" s="27"/>
      <c r="AS21" s="27"/>
      <c r="AT21" s="28">
        <f t="shared" si="34"/>
        <v>0</v>
      </c>
    </row>
    <row r="22" spans="1:46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0</v>
      </c>
      <c r="J22" s="27"/>
      <c r="K22" s="27">
        <v>5000000</v>
      </c>
      <c r="L22" s="27"/>
      <c r="M22" s="28">
        <f t="shared" si="23"/>
        <v>5000000</v>
      </c>
      <c r="N22" s="27"/>
      <c r="O22" s="27"/>
      <c r="P22" s="28">
        <f t="shared" si="24"/>
        <v>5000000</v>
      </c>
      <c r="Q22" s="27"/>
      <c r="R22" s="27"/>
      <c r="S22" s="28">
        <f t="shared" si="25"/>
        <v>5000000</v>
      </c>
      <c r="T22" s="27"/>
      <c r="U22" s="27">
        <v>5000000</v>
      </c>
      <c r="V22" s="28">
        <f t="shared" si="26"/>
        <v>0</v>
      </c>
      <c r="W22" s="27"/>
      <c r="X22" s="27"/>
      <c r="Y22" s="28">
        <f t="shared" si="27"/>
        <v>0</v>
      </c>
      <c r="Z22" s="27"/>
      <c r="AA22" s="27"/>
      <c r="AB22" s="28">
        <f t="shared" si="28"/>
        <v>0</v>
      </c>
      <c r="AC22" s="27"/>
      <c r="AD22" s="27"/>
      <c r="AE22" s="28">
        <f t="shared" si="29"/>
        <v>0</v>
      </c>
      <c r="AF22" s="27"/>
      <c r="AG22" s="27"/>
      <c r="AH22" s="28">
        <f t="shared" si="30"/>
        <v>0</v>
      </c>
      <c r="AI22" s="27"/>
      <c r="AJ22" s="27"/>
      <c r="AK22" s="28">
        <f t="shared" si="31"/>
        <v>0</v>
      </c>
      <c r="AL22" s="27"/>
      <c r="AM22" s="27"/>
      <c r="AN22" s="28">
        <f t="shared" si="32"/>
        <v>0</v>
      </c>
      <c r="AO22" s="27"/>
      <c r="AP22" s="27"/>
      <c r="AQ22" s="28">
        <f t="shared" si="33"/>
        <v>0</v>
      </c>
      <c r="AR22" s="27"/>
      <c r="AS22" s="27"/>
      <c r="AT22" s="28">
        <f t="shared" si="34"/>
        <v>0</v>
      </c>
    </row>
    <row r="23" spans="1:46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0</v>
      </c>
      <c r="J23" s="27"/>
      <c r="K23" s="27">
        <v>5000000</v>
      </c>
      <c r="L23" s="27"/>
      <c r="M23" s="28">
        <f t="shared" si="23"/>
        <v>5000000</v>
      </c>
      <c r="N23" s="27"/>
      <c r="O23" s="27"/>
      <c r="P23" s="28">
        <f t="shared" si="24"/>
        <v>5000000</v>
      </c>
      <c r="Q23" s="27"/>
      <c r="R23" s="27"/>
      <c r="S23" s="28">
        <f t="shared" si="25"/>
        <v>5000000</v>
      </c>
      <c r="T23" s="27"/>
      <c r="U23" s="27">
        <v>5000000</v>
      </c>
      <c r="V23" s="28">
        <f t="shared" si="26"/>
        <v>0</v>
      </c>
      <c r="W23" s="27"/>
      <c r="X23" s="27"/>
      <c r="Y23" s="28">
        <f t="shared" si="27"/>
        <v>0</v>
      </c>
      <c r="Z23" s="27"/>
      <c r="AA23" s="27"/>
      <c r="AB23" s="28">
        <f t="shared" si="28"/>
        <v>0</v>
      </c>
      <c r="AC23" s="27"/>
      <c r="AD23" s="27"/>
      <c r="AE23" s="28">
        <f t="shared" si="29"/>
        <v>0</v>
      </c>
      <c r="AF23" s="27"/>
      <c r="AG23" s="27"/>
      <c r="AH23" s="28">
        <f t="shared" si="30"/>
        <v>0</v>
      </c>
      <c r="AI23" s="27"/>
      <c r="AJ23" s="27"/>
      <c r="AK23" s="28">
        <f t="shared" si="31"/>
        <v>0</v>
      </c>
      <c r="AL23" s="27"/>
      <c r="AM23" s="27"/>
      <c r="AN23" s="28">
        <f t="shared" si="32"/>
        <v>0</v>
      </c>
      <c r="AO23" s="27"/>
      <c r="AP23" s="27"/>
      <c r="AQ23" s="28">
        <f t="shared" si="33"/>
        <v>0</v>
      </c>
      <c r="AR23" s="27"/>
      <c r="AS23" s="27"/>
      <c r="AT23" s="28">
        <f t="shared" si="34"/>
        <v>0</v>
      </c>
    </row>
    <row r="24" spans="1:46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0</v>
      </c>
      <c r="J24" s="27"/>
      <c r="K24" s="27">
        <v>5000000</v>
      </c>
      <c r="L24" s="27"/>
      <c r="M24" s="28">
        <f t="shared" si="23"/>
        <v>5000000</v>
      </c>
      <c r="N24" s="27"/>
      <c r="O24" s="27"/>
      <c r="P24" s="28">
        <f t="shared" si="24"/>
        <v>5000000</v>
      </c>
      <c r="Q24" s="27"/>
      <c r="R24" s="27"/>
      <c r="S24" s="28">
        <f t="shared" si="25"/>
        <v>5000000</v>
      </c>
      <c r="T24" s="27"/>
      <c r="U24" s="27">
        <v>5000000</v>
      </c>
      <c r="V24" s="28">
        <f t="shared" si="26"/>
        <v>0</v>
      </c>
      <c r="W24" s="27"/>
      <c r="X24" s="27"/>
      <c r="Y24" s="28">
        <f t="shared" si="27"/>
        <v>0</v>
      </c>
      <c r="Z24" s="27"/>
      <c r="AA24" s="27"/>
      <c r="AB24" s="28">
        <f t="shared" si="28"/>
        <v>0</v>
      </c>
      <c r="AC24" s="27"/>
      <c r="AD24" s="27"/>
      <c r="AE24" s="28">
        <f t="shared" si="29"/>
        <v>0</v>
      </c>
      <c r="AF24" s="27"/>
      <c r="AG24" s="27"/>
      <c r="AH24" s="28">
        <f t="shared" si="30"/>
        <v>0</v>
      </c>
      <c r="AI24" s="27"/>
      <c r="AJ24" s="27"/>
      <c r="AK24" s="28">
        <f t="shared" si="31"/>
        <v>0</v>
      </c>
      <c r="AL24" s="27"/>
      <c r="AM24" s="27"/>
      <c r="AN24" s="28">
        <f t="shared" si="32"/>
        <v>0</v>
      </c>
      <c r="AO24" s="27"/>
      <c r="AP24" s="27"/>
      <c r="AQ24" s="28">
        <f t="shared" si="33"/>
        <v>0</v>
      </c>
      <c r="AR24" s="27"/>
      <c r="AS24" s="27"/>
      <c r="AT24" s="28">
        <f t="shared" si="34"/>
        <v>0</v>
      </c>
    </row>
    <row r="25" spans="1:46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0</v>
      </c>
      <c r="J25" s="27"/>
      <c r="K25" s="27">
        <v>5000000</v>
      </c>
      <c r="L25" s="27"/>
      <c r="M25" s="28">
        <f t="shared" si="23"/>
        <v>5000000</v>
      </c>
      <c r="N25" s="27"/>
      <c r="O25" s="27"/>
      <c r="P25" s="28">
        <f t="shared" si="24"/>
        <v>5000000</v>
      </c>
      <c r="Q25" s="27"/>
      <c r="R25" s="27"/>
      <c r="S25" s="28">
        <f t="shared" si="25"/>
        <v>5000000</v>
      </c>
      <c r="T25" s="27"/>
      <c r="U25" s="27"/>
      <c r="V25" s="28">
        <f t="shared" si="26"/>
        <v>5000000</v>
      </c>
      <c r="W25" s="27"/>
      <c r="X25" s="27">
        <v>5000000</v>
      </c>
      <c r="Y25" s="28">
        <f t="shared" si="27"/>
        <v>0</v>
      </c>
      <c r="Z25" s="27"/>
      <c r="AA25" s="27"/>
      <c r="AB25" s="28">
        <f t="shared" si="28"/>
        <v>0</v>
      </c>
      <c r="AC25" s="27"/>
      <c r="AD25" s="27"/>
      <c r="AE25" s="28">
        <f t="shared" si="29"/>
        <v>0</v>
      </c>
      <c r="AF25" s="27"/>
      <c r="AG25" s="27"/>
      <c r="AH25" s="28">
        <f t="shared" si="30"/>
        <v>0</v>
      </c>
      <c r="AI25" s="27"/>
      <c r="AJ25" s="27"/>
      <c r="AK25" s="28">
        <f t="shared" si="31"/>
        <v>0</v>
      </c>
      <c r="AL25" s="27"/>
      <c r="AM25" s="27"/>
      <c r="AN25" s="28">
        <f t="shared" si="32"/>
        <v>0</v>
      </c>
      <c r="AO25" s="27"/>
      <c r="AP25" s="27"/>
      <c r="AQ25" s="28">
        <f t="shared" si="33"/>
        <v>0</v>
      </c>
      <c r="AR25" s="27"/>
      <c r="AS25" s="27"/>
      <c r="AT25" s="28">
        <f t="shared" si="34"/>
        <v>0</v>
      </c>
    </row>
    <row r="26" spans="1:46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0</v>
      </c>
      <c r="J26" s="27"/>
      <c r="K26" s="27">
        <v>5000000</v>
      </c>
      <c r="L26" s="27"/>
      <c r="M26" s="28">
        <f t="shared" si="23"/>
        <v>5000000</v>
      </c>
      <c r="N26" s="27"/>
      <c r="O26" s="27"/>
      <c r="P26" s="28">
        <f t="shared" si="24"/>
        <v>5000000</v>
      </c>
      <c r="Q26" s="27"/>
      <c r="R26" s="27"/>
      <c r="S26" s="28">
        <f t="shared" si="25"/>
        <v>5000000</v>
      </c>
      <c r="T26" s="27"/>
      <c r="U26" s="27"/>
      <c r="V26" s="28">
        <f t="shared" si="26"/>
        <v>5000000</v>
      </c>
      <c r="W26" s="27"/>
      <c r="X26" s="27">
        <v>5000000</v>
      </c>
      <c r="Y26" s="28">
        <f t="shared" si="27"/>
        <v>0</v>
      </c>
      <c r="Z26" s="27"/>
      <c r="AA26" s="27"/>
      <c r="AB26" s="28">
        <f t="shared" si="28"/>
        <v>0</v>
      </c>
      <c r="AC26" s="27"/>
      <c r="AD26" s="27"/>
      <c r="AE26" s="28">
        <f t="shared" si="29"/>
        <v>0</v>
      </c>
      <c r="AF26" s="27"/>
      <c r="AG26" s="27"/>
      <c r="AH26" s="28">
        <f t="shared" si="30"/>
        <v>0</v>
      </c>
      <c r="AI26" s="27"/>
      <c r="AJ26" s="27"/>
      <c r="AK26" s="28">
        <f t="shared" si="31"/>
        <v>0</v>
      </c>
      <c r="AL26" s="27"/>
      <c r="AM26" s="27"/>
      <c r="AN26" s="28">
        <f t="shared" si="32"/>
        <v>0</v>
      </c>
      <c r="AO26" s="27"/>
      <c r="AP26" s="27"/>
      <c r="AQ26" s="28">
        <f t="shared" si="33"/>
        <v>0</v>
      </c>
      <c r="AR26" s="27"/>
      <c r="AS26" s="27"/>
      <c r="AT26" s="28">
        <f t="shared" si="34"/>
        <v>0</v>
      </c>
    </row>
    <row r="27" spans="1:46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26"/>
      <c r="X27" s="27"/>
      <c r="Y27" s="28"/>
      <c r="Z27" s="26"/>
      <c r="AA27" s="27"/>
      <c r="AB27" s="28"/>
      <c r="AC27" s="26"/>
      <c r="AD27" s="27"/>
      <c r="AE27" s="28"/>
      <c r="AF27" s="26"/>
      <c r="AG27" s="27"/>
      <c r="AH27" s="28"/>
      <c r="AI27" s="26"/>
      <c r="AJ27" s="27"/>
      <c r="AK27" s="28"/>
      <c r="AL27" s="26"/>
      <c r="AM27" s="27"/>
      <c r="AN27" s="28"/>
      <c r="AO27" s="26"/>
      <c r="AP27" s="27"/>
      <c r="AQ27" s="28"/>
      <c r="AR27" s="26"/>
      <c r="AS27" s="27"/>
      <c r="AT27" s="28"/>
    </row>
    <row r="28" spans="1:46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0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35">M28+N28-O28</f>
        <v>0</v>
      </c>
      <c r="Q28" s="27">
        <v>5000000</v>
      </c>
      <c r="R28" s="27"/>
      <c r="S28" s="28">
        <f t="shared" ref="S28:S31" si="36">P28+Q28-R28</f>
        <v>5000000</v>
      </c>
      <c r="T28" s="27"/>
      <c r="U28" s="27">
        <v>5000000</v>
      </c>
      <c r="V28" s="28">
        <f t="shared" ref="V28:V31" si="37">S28+T28-U28</f>
        <v>0</v>
      </c>
      <c r="W28" s="27"/>
      <c r="X28" s="27"/>
      <c r="Y28" s="28">
        <f t="shared" ref="Y28:Y31" si="38">V28+W28-X28</f>
        <v>0</v>
      </c>
      <c r="Z28" s="27"/>
      <c r="AA28" s="27"/>
      <c r="AB28" s="28">
        <f t="shared" ref="AB28:AB31" si="39">Y28+Z28-AA28</f>
        <v>0</v>
      </c>
      <c r="AC28" s="27"/>
      <c r="AD28" s="27"/>
      <c r="AE28" s="28">
        <f t="shared" ref="AE28:AE31" si="40">AB28+AC28-AD28</f>
        <v>0</v>
      </c>
      <c r="AF28" s="27"/>
      <c r="AG28" s="27"/>
      <c r="AH28" s="28">
        <f t="shared" ref="AH28:AH31" si="41">AE28+AF28-AG28</f>
        <v>0</v>
      </c>
      <c r="AI28" s="27"/>
      <c r="AJ28" s="27"/>
      <c r="AK28" s="28">
        <f t="shared" ref="AK28:AK31" si="42">AH28+AI28-AJ28</f>
        <v>0</v>
      </c>
      <c r="AL28" s="27"/>
      <c r="AM28" s="27"/>
      <c r="AN28" s="28">
        <f t="shared" ref="AN28:AN31" si="43">AK28+AL28-AM28</f>
        <v>0</v>
      </c>
      <c r="AO28" s="27"/>
      <c r="AP28" s="27"/>
      <c r="AQ28" s="28">
        <f t="shared" ref="AQ28:AQ31" si="44">AN28+AO28-AP28</f>
        <v>0</v>
      </c>
      <c r="AR28" s="27"/>
      <c r="AS28" s="27"/>
      <c r="AT28" s="28">
        <f t="shared" ref="AT28:AT31" si="45">AQ28+AR28-AS28</f>
        <v>0</v>
      </c>
    </row>
    <row r="29" spans="1:46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0</v>
      </c>
      <c r="J29" s="27"/>
      <c r="K29" s="27"/>
      <c r="L29" s="27"/>
      <c r="M29" s="28">
        <f>J29+K29-L29</f>
        <v>0</v>
      </c>
      <c r="N29" s="27"/>
      <c r="O29" s="27"/>
      <c r="P29" s="28">
        <f t="shared" si="35"/>
        <v>0</v>
      </c>
      <c r="Q29" s="27">
        <v>5000000</v>
      </c>
      <c r="R29" s="27"/>
      <c r="S29" s="28">
        <f t="shared" si="36"/>
        <v>5000000</v>
      </c>
      <c r="T29" s="27"/>
      <c r="U29" s="27"/>
      <c r="V29" s="28">
        <f t="shared" si="37"/>
        <v>5000000</v>
      </c>
      <c r="W29" s="27"/>
      <c r="X29" s="27">
        <v>5000000</v>
      </c>
      <c r="Y29" s="28">
        <f t="shared" si="38"/>
        <v>0</v>
      </c>
      <c r="Z29" s="27"/>
      <c r="AA29" s="27"/>
      <c r="AB29" s="28">
        <f t="shared" si="39"/>
        <v>0</v>
      </c>
      <c r="AC29" s="27"/>
      <c r="AD29" s="27"/>
      <c r="AE29" s="28">
        <f t="shared" si="40"/>
        <v>0</v>
      </c>
      <c r="AF29" s="27"/>
      <c r="AG29" s="27"/>
      <c r="AH29" s="28">
        <f t="shared" si="41"/>
        <v>0</v>
      </c>
      <c r="AI29" s="27"/>
      <c r="AJ29" s="27"/>
      <c r="AK29" s="28">
        <f t="shared" si="42"/>
        <v>0</v>
      </c>
      <c r="AL29" s="27"/>
      <c r="AM29" s="27"/>
      <c r="AN29" s="28">
        <f t="shared" si="43"/>
        <v>0</v>
      </c>
      <c r="AO29" s="27"/>
      <c r="AP29" s="27"/>
      <c r="AQ29" s="28">
        <f t="shared" si="44"/>
        <v>0</v>
      </c>
      <c r="AR29" s="27"/>
      <c r="AS29" s="27"/>
      <c r="AT29" s="28">
        <f t="shared" si="45"/>
        <v>0</v>
      </c>
    </row>
    <row r="30" spans="1:46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0</v>
      </c>
      <c r="J30" s="27"/>
      <c r="K30" s="27"/>
      <c r="L30" s="27"/>
      <c r="M30" s="28">
        <f>J30+K30-L30</f>
        <v>0</v>
      </c>
      <c r="N30" s="27"/>
      <c r="O30" s="27"/>
      <c r="P30" s="28">
        <f t="shared" si="35"/>
        <v>0</v>
      </c>
      <c r="Q30" s="27">
        <v>5000000</v>
      </c>
      <c r="R30" s="27"/>
      <c r="S30" s="28">
        <f t="shared" si="36"/>
        <v>5000000</v>
      </c>
      <c r="T30" s="27"/>
      <c r="U30" s="27"/>
      <c r="V30" s="28">
        <f t="shared" si="37"/>
        <v>5000000</v>
      </c>
      <c r="W30" s="27"/>
      <c r="X30" s="27">
        <v>5000000</v>
      </c>
      <c r="Y30" s="28">
        <f t="shared" si="38"/>
        <v>0</v>
      </c>
      <c r="Z30" s="27"/>
      <c r="AA30" s="27"/>
      <c r="AB30" s="28">
        <f t="shared" si="39"/>
        <v>0</v>
      </c>
      <c r="AC30" s="27"/>
      <c r="AD30" s="27"/>
      <c r="AE30" s="28">
        <f t="shared" si="40"/>
        <v>0</v>
      </c>
      <c r="AF30" s="27"/>
      <c r="AG30" s="27"/>
      <c r="AH30" s="28">
        <f t="shared" si="41"/>
        <v>0</v>
      </c>
      <c r="AI30" s="27"/>
      <c r="AJ30" s="27"/>
      <c r="AK30" s="28">
        <f t="shared" si="42"/>
        <v>0</v>
      </c>
      <c r="AL30" s="27"/>
      <c r="AM30" s="27"/>
      <c r="AN30" s="28">
        <f t="shared" si="43"/>
        <v>0</v>
      </c>
      <c r="AO30" s="27"/>
      <c r="AP30" s="27"/>
      <c r="AQ30" s="28">
        <f t="shared" si="44"/>
        <v>0</v>
      </c>
      <c r="AR30" s="27"/>
      <c r="AS30" s="27"/>
      <c r="AT30" s="28">
        <f t="shared" si="45"/>
        <v>0</v>
      </c>
    </row>
    <row r="31" spans="1:46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0</v>
      </c>
      <c r="J31" s="27"/>
      <c r="K31" s="27"/>
      <c r="L31" s="27"/>
      <c r="M31" s="28">
        <f>J31+K31-L31</f>
        <v>0</v>
      </c>
      <c r="N31" s="27"/>
      <c r="O31" s="27"/>
      <c r="P31" s="28">
        <f t="shared" si="35"/>
        <v>0</v>
      </c>
      <c r="Q31" s="27">
        <v>5000000</v>
      </c>
      <c r="R31" s="27"/>
      <c r="S31" s="28">
        <f t="shared" si="36"/>
        <v>5000000</v>
      </c>
      <c r="T31" s="27"/>
      <c r="U31" s="27"/>
      <c r="V31" s="28">
        <f t="shared" si="37"/>
        <v>5000000</v>
      </c>
      <c r="W31" s="27"/>
      <c r="X31" s="27"/>
      <c r="Y31" s="28">
        <f t="shared" si="38"/>
        <v>5000000</v>
      </c>
      <c r="Z31" s="27"/>
      <c r="AA31" s="27"/>
      <c r="AB31" s="28">
        <f t="shared" si="39"/>
        <v>5000000</v>
      </c>
      <c r="AC31" s="27"/>
      <c r="AD31" s="27">
        <v>5000000</v>
      </c>
      <c r="AE31" s="28">
        <f t="shared" si="40"/>
        <v>0</v>
      </c>
      <c r="AF31" s="27"/>
      <c r="AG31" s="27"/>
      <c r="AH31" s="28">
        <f t="shared" si="41"/>
        <v>0</v>
      </c>
      <c r="AI31" s="27"/>
      <c r="AJ31" s="27"/>
      <c r="AK31" s="28">
        <f t="shared" si="42"/>
        <v>0</v>
      </c>
      <c r="AL31" s="27"/>
      <c r="AM31" s="27"/>
      <c r="AN31" s="28">
        <f t="shared" si="43"/>
        <v>0</v>
      </c>
      <c r="AO31" s="27"/>
      <c r="AP31" s="27"/>
      <c r="AQ31" s="28">
        <f t="shared" si="44"/>
        <v>0</v>
      </c>
      <c r="AR31" s="27"/>
      <c r="AS31" s="27"/>
      <c r="AT31" s="28">
        <f t="shared" si="45"/>
        <v>0</v>
      </c>
    </row>
    <row r="32" spans="1:46" x14ac:dyDescent="0.25">
      <c r="A32" s="29"/>
      <c r="B32" s="24"/>
      <c r="C32" s="24"/>
      <c r="D32" s="24"/>
      <c r="E32" s="24"/>
      <c r="F32" s="83"/>
      <c r="G32" s="84"/>
      <c r="H32" s="85"/>
      <c r="I32" s="86"/>
      <c r="J32" s="26"/>
      <c r="K32" s="26"/>
      <c r="L32" s="27"/>
      <c r="M32" s="28"/>
      <c r="N32" s="26"/>
      <c r="O32" s="27"/>
      <c r="P32" s="28"/>
      <c r="Q32" s="104"/>
      <c r="R32" s="103"/>
      <c r="S32" s="105"/>
      <c r="T32" s="104"/>
      <c r="U32" s="103"/>
      <c r="V32" s="105"/>
      <c r="W32" s="26"/>
      <c r="X32" s="27"/>
      <c r="Y32" s="28"/>
      <c r="Z32" s="26"/>
      <c r="AA32" s="27"/>
      <c r="AB32" s="28"/>
      <c r="AC32" s="26"/>
      <c r="AD32" s="27"/>
      <c r="AE32" s="28"/>
      <c r="AF32" s="26"/>
      <c r="AG32" s="27"/>
      <c r="AH32" s="28"/>
      <c r="AI32" s="26"/>
      <c r="AJ32" s="27"/>
      <c r="AK32" s="28"/>
      <c r="AL32" s="26"/>
      <c r="AM32" s="27"/>
      <c r="AN32" s="28"/>
      <c r="AO32" s="26"/>
      <c r="AP32" s="27"/>
      <c r="AQ32" s="28"/>
      <c r="AR32" s="26"/>
      <c r="AS32" s="27"/>
      <c r="AT32" s="28"/>
    </row>
    <row r="33" spans="1:46" x14ac:dyDescent="0.25">
      <c r="A33" s="29">
        <v>43426</v>
      </c>
      <c r="B33" s="24" t="s">
        <v>18</v>
      </c>
      <c r="C33" s="24">
        <v>294</v>
      </c>
      <c r="D33" s="24" t="s">
        <v>39</v>
      </c>
      <c r="E33" s="24" t="s">
        <v>113</v>
      </c>
      <c r="F33" s="30">
        <v>7.5999999999999998E-2</v>
      </c>
      <c r="G33" s="31">
        <v>61</v>
      </c>
      <c r="H33" s="29">
        <v>43487</v>
      </c>
      <c r="I33" s="86">
        <v>0</v>
      </c>
      <c r="J33" s="27"/>
      <c r="K33" s="27"/>
      <c r="L33" s="27"/>
      <c r="M33" s="28">
        <f>J33+K33-L33</f>
        <v>0</v>
      </c>
      <c r="N33" s="27"/>
      <c r="O33" s="27"/>
      <c r="P33" s="28">
        <f t="shared" ref="P33:P36" si="46">M33+N33-O33</f>
        <v>0</v>
      </c>
      <c r="Q33" s="104"/>
      <c r="R33" s="103"/>
      <c r="S33" s="28">
        <f t="shared" ref="S33:S36" si="47">P33+Q33-R33</f>
        <v>0</v>
      </c>
      <c r="T33" s="104"/>
      <c r="U33" s="103"/>
      <c r="V33" s="28">
        <f t="shared" ref="V33:V36" si="48">S33+T33-U33</f>
        <v>0</v>
      </c>
      <c r="W33" s="27">
        <v>5000000</v>
      </c>
      <c r="X33" s="27"/>
      <c r="Y33" s="28">
        <f t="shared" ref="Y33:Y36" si="49">V33+W33-X33</f>
        <v>5000000</v>
      </c>
      <c r="Z33" s="27"/>
      <c r="AA33" s="27"/>
      <c r="AB33" s="28">
        <f t="shared" ref="AB33:AB36" si="50">Y33+Z33-AA33</f>
        <v>5000000</v>
      </c>
      <c r="AC33" s="27"/>
      <c r="AD33" s="27">
        <v>5000000</v>
      </c>
      <c r="AE33" s="28">
        <f t="shared" ref="AE33:AE46" si="51">AB33+AC33-AD33</f>
        <v>0</v>
      </c>
      <c r="AF33" s="27"/>
      <c r="AG33" s="27"/>
      <c r="AH33" s="28">
        <f t="shared" ref="AH33:AH36" si="52">AE33+AF33-AG33</f>
        <v>0</v>
      </c>
      <c r="AI33" s="27"/>
      <c r="AJ33" s="27"/>
      <c r="AK33" s="28">
        <f t="shared" ref="AK33:AK36" si="53">AH33+AI33-AJ33</f>
        <v>0</v>
      </c>
      <c r="AL33" s="27"/>
      <c r="AM33" s="27"/>
      <c r="AN33" s="28">
        <f t="shared" ref="AN33:AN36" si="54">AK33+AL33-AM33</f>
        <v>0</v>
      </c>
      <c r="AO33" s="27"/>
      <c r="AP33" s="27"/>
      <c r="AQ33" s="28">
        <f t="shared" ref="AQ33:AQ36" si="55">AN33+AO33-AP33</f>
        <v>0</v>
      </c>
      <c r="AR33" s="27"/>
      <c r="AS33" s="27"/>
      <c r="AT33" s="28">
        <f t="shared" ref="AT33:AT36" si="56">AQ33+AR33-AS33</f>
        <v>0</v>
      </c>
    </row>
    <row r="34" spans="1:46" x14ac:dyDescent="0.25">
      <c r="A34" s="29">
        <v>43426</v>
      </c>
      <c r="B34" s="24" t="s">
        <v>45</v>
      </c>
      <c r="C34" s="24">
        <v>295</v>
      </c>
      <c r="D34" s="24" t="s">
        <v>39</v>
      </c>
      <c r="E34" s="24">
        <v>2078013302</v>
      </c>
      <c r="F34" s="30">
        <v>7.5499999999999998E-2</v>
      </c>
      <c r="G34" s="31">
        <v>92</v>
      </c>
      <c r="H34" s="29">
        <v>43518</v>
      </c>
      <c r="I34" s="86">
        <v>0</v>
      </c>
      <c r="J34" s="27"/>
      <c r="K34" s="27"/>
      <c r="L34" s="27"/>
      <c r="M34" s="28">
        <f>J34+K34-L34</f>
        <v>0</v>
      </c>
      <c r="N34" s="27"/>
      <c r="O34" s="27"/>
      <c r="P34" s="28">
        <f t="shared" si="46"/>
        <v>0</v>
      </c>
      <c r="Q34" s="104"/>
      <c r="R34" s="103"/>
      <c r="S34" s="28">
        <f t="shared" si="47"/>
        <v>0</v>
      </c>
      <c r="T34" s="104"/>
      <c r="U34" s="103"/>
      <c r="V34" s="28">
        <f t="shared" si="48"/>
        <v>0</v>
      </c>
      <c r="W34" s="27">
        <v>5000000</v>
      </c>
      <c r="X34" s="27"/>
      <c r="Y34" s="28">
        <f t="shared" si="49"/>
        <v>5000000</v>
      </c>
      <c r="Z34" s="27"/>
      <c r="AA34" s="27"/>
      <c r="AB34" s="28">
        <f t="shared" si="50"/>
        <v>5000000</v>
      </c>
      <c r="AC34" s="27"/>
      <c r="AD34" s="27"/>
      <c r="AE34" s="28">
        <f t="shared" si="51"/>
        <v>5000000</v>
      </c>
      <c r="AF34" s="27"/>
      <c r="AG34" s="27">
        <v>5000000</v>
      </c>
      <c r="AH34" s="28">
        <f t="shared" si="52"/>
        <v>0</v>
      </c>
      <c r="AI34" s="27"/>
      <c r="AJ34" s="27"/>
      <c r="AK34" s="28">
        <f t="shared" si="53"/>
        <v>0</v>
      </c>
      <c r="AL34" s="27"/>
      <c r="AM34" s="27"/>
      <c r="AN34" s="28">
        <f t="shared" si="54"/>
        <v>0</v>
      </c>
      <c r="AO34" s="27"/>
      <c r="AP34" s="27"/>
      <c r="AQ34" s="28">
        <f t="shared" si="55"/>
        <v>0</v>
      </c>
      <c r="AR34" s="27"/>
      <c r="AS34" s="27"/>
      <c r="AT34" s="28">
        <f t="shared" si="56"/>
        <v>0</v>
      </c>
    </row>
    <row r="35" spans="1:46" x14ac:dyDescent="0.25">
      <c r="A35" s="29">
        <v>43426</v>
      </c>
      <c r="B35" s="24" t="s">
        <v>18</v>
      </c>
      <c r="C35" s="24">
        <v>296</v>
      </c>
      <c r="D35" s="24" t="s">
        <v>39</v>
      </c>
      <c r="E35" s="24" t="s">
        <v>114</v>
      </c>
      <c r="F35" s="30">
        <v>0.08</v>
      </c>
      <c r="G35" s="31">
        <v>120</v>
      </c>
      <c r="H35" s="29">
        <v>43546</v>
      </c>
      <c r="I35" s="86">
        <v>0</v>
      </c>
      <c r="J35" s="27"/>
      <c r="K35" s="27"/>
      <c r="L35" s="27"/>
      <c r="M35" s="28">
        <f>J35+K35-L35</f>
        <v>0</v>
      </c>
      <c r="N35" s="27"/>
      <c r="O35" s="27"/>
      <c r="P35" s="28">
        <f t="shared" si="46"/>
        <v>0</v>
      </c>
      <c r="Q35" s="104"/>
      <c r="R35" s="103"/>
      <c r="S35" s="28">
        <f t="shared" si="47"/>
        <v>0</v>
      </c>
      <c r="T35" s="104"/>
      <c r="U35" s="103"/>
      <c r="V35" s="28">
        <f t="shared" si="48"/>
        <v>0</v>
      </c>
      <c r="W35" s="27">
        <v>5000000</v>
      </c>
      <c r="X35" s="27"/>
      <c r="Y35" s="28">
        <f t="shared" si="49"/>
        <v>5000000</v>
      </c>
      <c r="Z35" s="27"/>
      <c r="AA35" s="27"/>
      <c r="AB35" s="28">
        <f t="shared" si="50"/>
        <v>5000000</v>
      </c>
      <c r="AC35" s="27"/>
      <c r="AD35" s="27"/>
      <c r="AE35" s="28">
        <f t="shared" si="51"/>
        <v>5000000</v>
      </c>
      <c r="AF35" s="27"/>
      <c r="AG35" s="27"/>
      <c r="AH35" s="28">
        <f t="shared" si="52"/>
        <v>5000000</v>
      </c>
      <c r="AI35" s="27"/>
      <c r="AJ35" s="27">
        <v>5000000</v>
      </c>
      <c r="AK35" s="28">
        <f t="shared" si="53"/>
        <v>0</v>
      </c>
      <c r="AL35" s="27"/>
      <c r="AM35" s="27"/>
      <c r="AN35" s="28">
        <f t="shared" si="54"/>
        <v>0</v>
      </c>
      <c r="AO35" s="27"/>
      <c r="AP35" s="27"/>
      <c r="AQ35" s="28">
        <f t="shared" si="55"/>
        <v>0</v>
      </c>
      <c r="AR35" s="27"/>
      <c r="AS35" s="27"/>
      <c r="AT35" s="28">
        <f t="shared" si="56"/>
        <v>0</v>
      </c>
    </row>
    <row r="36" spans="1:46" x14ac:dyDescent="0.25">
      <c r="A36" s="29">
        <v>43426</v>
      </c>
      <c r="B36" s="24" t="s">
        <v>46</v>
      </c>
      <c r="C36" s="24">
        <v>297</v>
      </c>
      <c r="D36" s="24" t="s">
        <v>39</v>
      </c>
      <c r="E36" s="24" t="s">
        <v>115</v>
      </c>
      <c r="F36" s="32">
        <v>7.7249999999999999E-2</v>
      </c>
      <c r="G36" s="31">
        <v>123</v>
      </c>
      <c r="H36" s="29">
        <v>43549</v>
      </c>
      <c r="I36" s="86">
        <v>0</v>
      </c>
      <c r="J36" s="27"/>
      <c r="K36" s="27"/>
      <c r="L36" s="27"/>
      <c r="M36" s="28">
        <f>J36+K36-L36</f>
        <v>0</v>
      </c>
      <c r="N36" s="27"/>
      <c r="O36" s="27"/>
      <c r="P36" s="28">
        <f t="shared" si="46"/>
        <v>0</v>
      </c>
      <c r="Q36" s="104"/>
      <c r="R36" s="103"/>
      <c r="S36" s="28">
        <f t="shared" si="47"/>
        <v>0</v>
      </c>
      <c r="T36" s="104"/>
      <c r="U36" s="103"/>
      <c r="V36" s="28">
        <f t="shared" si="48"/>
        <v>0</v>
      </c>
      <c r="W36" s="27">
        <v>5000000</v>
      </c>
      <c r="X36" s="27"/>
      <c r="Y36" s="28">
        <f t="shared" si="49"/>
        <v>5000000</v>
      </c>
      <c r="Z36" s="27"/>
      <c r="AA36" s="27"/>
      <c r="AB36" s="28">
        <f t="shared" si="50"/>
        <v>5000000</v>
      </c>
      <c r="AC36" s="27"/>
      <c r="AD36" s="27"/>
      <c r="AE36" s="28">
        <f t="shared" si="51"/>
        <v>5000000</v>
      </c>
      <c r="AF36" s="27"/>
      <c r="AG36" s="27"/>
      <c r="AH36" s="28">
        <f t="shared" si="52"/>
        <v>5000000</v>
      </c>
      <c r="AI36" s="27"/>
      <c r="AJ36" s="27">
        <v>5000000</v>
      </c>
      <c r="AK36" s="28">
        <f t="shared" si="53"/>
        <v>0</v>
      </c>
      <c r="AL36" s="27"/>
      <c r="AM36" s="27"/>
      <c r="AN36" s="28">
        <f t="shared" si="54"/>
        <v>0</v>
      </c>
      <c r="AO36" s="27"/>
      <c r="AP36" s="27"/>
      <c r="AQ36" s="28">
        <f t="shared" si="55"/>
        <v>0</v>
      </c>
      <c r="AR36" s="27"/>
      <c r="AS36" s="27"/>
      <c r="AT36" s="28">
        <f t="shared" si="56"/>
        <v>0</v>
      </c>
    </row>
    <row r="37" spans="1:46" x14ac:dyDescent="0.25">
      <c r="A37" s="97"/>
      <c r="B37" s="98"/>
      <c r="C37" s="98"/>
      <c r="D37" s="98"/>
      <c r="E37" s="98"/>
      <c r="F37" s="99"/>
      <c r="G37" s="100"/>
      <c r="H37" s="101"/>
      <c r="I37" s="102"/>
      <c r="J37" s="103"/>
      <c r="K37" s="104"/>
      <c r="L37" s="103"/>
      <c r="M37" s="105"/>
      <c r="N37" s="104"/>
      <c r="O37" s="103"/>
      <c r="P37" s="105"/>
      <c r="Q37" s="104"/>
      <c r="R37" s="103"/>
      <c r="S37" s="105"/>
      <c r="T37" s="104"/>
      <c r="U37" s="103"/>
      <c r="V37" s="105"/>
      <c r="W37" s="104"/>
      <c r="X37" s="103"/>
      <c r="Y37" s="105"/>
      <c r="Z37" s="104"/>
      <c r="AA37" s="103"/>
      <c r="AB37" s="105"/>
      <c r="AC37" s="104"/>
      <c r="AD37" s="103"/>
      <c r="AE37" s="105"/>
      <c r="AF37" s="104"/>
      <c r="AG37" s="103"/>
      <c r="AH37" s="105"/>
      <c r="AI37" s="104"/>
      <c r="AJ37" s="103"/>
      <c r="AK37" s="105"/>
      <c r="AL37" s="104"/>
      <c r="AM37" s="103"/>
      <c r="AN37" s="105"/>
      <c r="AO37" s="104"/>
      <c r="AP37" s="103"/>
      <c r="AQ37" s="105"/>
      <c r="AR37" s="104"/>
      <c r="AS37" s="103"/>
      <c r="AT37" s="105"/>
    </row>
    <row r="38" spans="1:46" x14ac:dyDescent="0.25">
      <c r="A38" s="29">
        <v>43494</v>
      </c>
      <c r="B38" s="24" t="s">
        <v>45</v>
      </c>
      <c r="C38" s="24">
        <v>298</v>
      </c>
      <c r="D38" s="24" t="s">
        <v>39</v>
      </c>
      <c r="E38" s="24">
        <v>2078188818</v>
      </c>
      <c r="F38" s="30">
        <v>7.4999999999999997E-2</v>
      </c>
      <c r="G38" s="31">
        <v>30</v>
      </c>
      <c r="H38" s="29">
        <v>43524</v>
      </c>
      <c r="I38" s="102">
        <v>0</v>
      </c>
      <c r="J38" s="103"/>
      <c r="K38" s="104"/>
      <c r="L38" s="103"/>
      <c r="M38" s="105"/>
      <c r="N38" s="104"/>
      <c r="O38" s="103"/>
      <c r="P38" s="105"/>
      <c r="Q38" s="104"/>
      <c r="R38" s="103"/>
      <c r="S38" s="105"/>
      <c r="T38" s="104"/>
      <c r="U38" s="103"/>
      <c r="V38" s="105"/>
      <c r="W38" s="104"/>
      <c r="X38" s="103"/>
      <c r="Y38" s="105"/>
      <c r="Z38" s="104"/>
      <c r="AA38" s="103"/>
      <c r="AB38" s="105"/>
      <c r="AC38" s="27">
        <v>5000000</v>
      </c>
      <c r="AD38" s="103"/>
      <c r="AE38" s="28">
        <f t="shared" si="51"/>
        <v>5000000</v>
      </c>
      <c r="AF38" s="27"/>
      <c r="AG38" s="103">
        <v>5000000</v>
      </c>
      <c r="AH38" s="28">
        <f t="shared" ref="AH38:AH42" si="57">AE38+AF38-AG38</f>
        <v>0</v>
      </c>
      <c r="AI38" s="27"/>
      <c r="AJ38" s="103"/>
      <c r="AK38" s="28">
        <f t="shared" ref="AK38:AK42" si="58">AH38+AI38-AJ38</f>
        <v>0</v>
      </c>
      <c r="AL38" s="27"/>
      <c r="AM38" s="103"/>
      <c r="AN38" s="28">
        <f t="shared" ref="AN38:AN42" si="59">AK38+AL38-AM38</f>
        <v>0</v>
      </c>
      <c r="AO38" s="27"/>
      <c r="AP38" s="103"/>
      <c r="AQ38" s="28">
        <f t="shared" ref="AQ38:AQ42" si="60">AN38+AO38-AP38</f>
        <v>0</v>
      </c>
      <c r="AR38" s="27"/>
      <c r="AS38" s="103"/>
      <c r="AT38" s="28">
        <f t="shared" ref="AT38:AT42" si="61">AQ38+AR38-AS38</f>
        <v>0</v>
      </c>
    </row>
    <row r="39" spans="1:46" x14ac:dyDescent="0.25">
      <c r="A39" s="29">
        <v>43494</v>
      </c>
      <c r="B39" s="24" t="s">
        <v>18</v>
      </c>
      <c r="C39" s="24">
        <v>299</v>
      </c>
      <c r="D39" s="24" t="s">
        <v>39</v>
      </c>
      <c r="E39" s="24" t="s">
        <v>120</v>
      </c>
      <c r="F39" s="30">
        <v>7.6999999999999999E-2</v>
      </c>
      <c r="G39" s="31">
        <v>34</v>
      </c>
      <c r="H39" s="29">
        <v>43528</v>
      </c>
      <c r="I39" s="102">
        <v>0</v>
      </c>
      <c r="J39" s="103"/>
      <c r="K39" s="104"/>
      <c r="L39" s="103"/>
      <c r="M39" s="105"/>
      <c r="N39" s="104"/>
      <c r="O39" s="103"/>
      <c r="P39" s="105"/>
      <c r="Q39" s="104"/>
      <c r="R39" s="103"/>
      <c r="S39" s="105"/>
      <c r="T39" s="104"/>
      <c r="U39" s="103"/>
      <c r="V39" s="105"/>
      <c r="W39" s="104"/>
      <c r="X39" s="103"/>
      <c r="Y39" s="105"/>
      <c r="Z39" s="104"/>
      <c r="AA39" s="103"/>
      <c r="AB39" s="105"/>
      <c r="AC39" s="27">
        <v>5000000</v>
      </c>
      <c r="AD39" s="103"/>
      <c r="AE39" s="28">
        <f t="shared" si="51"/>
        <v>5000000</v>
      </c>
      <c r="AF39" s="27"/>
      <c r="AG39" s="103"/>
      <c r="AH39" s="28">
        <f t="shared" si="57"/>
        <v>5000000</v>
      </c>
      <c r="AI39" s="27"/>
      <c r="AJ39" s="103">
        <v>5000000</v>
      </c>
      <c r="AK39" s="28">
        <f t="shared" si="58"/>
        <v>0</v>
      </c>
      <c r="AL39" s="27"/>
      <c r="AM39" s="103"/>
      <c r="AN39" s="28">
        <f t="shared" si="59"/>
        <v>0</v>
      </c>
      <c r="AO39" s="27"/>
      <c r="AP39" s="103"/>
      <c r="AQ39" s="28">
        <f t="shared" si="60"/>
        <v>0</v>
      </c>
      <c r="AR39" s="27"/>
      <c r="AS39" s="103"/>
      <c r="AT39" s="28">
        <f t="shared" si="61"/>
        <v>0</v>
      </c>
    </row>
    <row r="40" spans="1:46" x14ac:dyDescent="0.25">
      <c r="A40" s="29">
        <v>43494</v>
      </c>
      <c r="B40" s="24" t="s">
        <v>18</v>
      </c>
      <c r="C40" s="24">
        <v>300</v>
      </c>
      <c r="D40" s="24" t="s">
        <v>39</v>
      </c>
      <c r="E40" s="24" t="s">
        <v>121</v>
      </c>
      <c r="F40" s="30">
        <v>7.85E-2</v>
      </c>
      <c r="G40" s="31">
        <v>59</v>
      </c>
      <c r="H40" s="29">
        <v>43553</v>
      </c>
      <c r="I40" s="102">
        <v>0</v>
      </c>
      <c r="J40" s="103"/>
      <c r="K40" s="104"/>
      <c r="L40" s="103"/>
      <c r="M40" s="105"/>
      <c r="N40" s="104"/>
      <c r="O40" s="103"/>
      <c r="P40" s="105"/>
      <c r="Q40" s="104"/>
      <c r="R40" s="103"/>
      <c r="S40" s="105"/>
      <c r="T40" s="104"/>
      <c r="U40" s="103"/>
      <c r="V40" s="105"/>
      <c r="W40" s="104"/>
      <c r="X40" s="103"/>
      <c r="Y40" s="105"/>
      <c r="Z40" s="104"/>
      <c r="AA40" s="103"/>
      <c r="AB40" s="105"/>
      <c r="AC40" s="27">
        <v>5000000</v>
      </c>
      <c r="AD40" s="103"/>
      <c r="AE40" s="28">
        <f t="shared" si="51"/>
        <v>5000000</v>
      </c>
      <c r="AF40" s="27"/>
      <c r="AG40" s="103"/>
      <c r="AH40" s="28">
        <f t="shared" si="57"/>
        <v>5000000</v>
      </c>
      <c r="AI40" s="27"/>
      <c r="AJ40" s="103">
        <v>5000000</v>
      </c>
      <c r="AK40" s="28">
        <f t="shared" si="58"/>
        <v>0</v>
      </c>
      <c r="AL40" s="27"/>
      <c r="AM40" s="103"/>
      <c r="AN40" s="28">
        <f t="shared" si="59"/>
        <v>0</v>
      </c>
      <c r="AO40" s="27"/>
      <c r="AP40" s="103"/>
      <c r="AQ40" s="28">
        <f t="shared" si="60"/>
        <v>0</v>
      </c>
      <c r="AR40" s="27"/>
      <c r="AS40" s="103"/>
      <c r="AT40" s="28">
        <f t="shared" si="61"/>
        <v>0</v>
      </c>
    </row>
    <row r="41" spans="1:46" x14ac:dyDescent="0.25">
      <c r="A41" s="29">
        <v>43494</v>
      </c>
      <c r="B41" s="24" t="s">
        <v>45</v>
      </c>
      <c r="C41" s="24">
        <v>301</v>
      </c>
      <c r="D41" s="24" t="s">
        <v>39</v>
      </c>
      <c r="E41" s="24">
        <v>2078188826</v>
      </c>
      <c r="F41" s="30">
        <v>7.5899999999999995E-2</v>
      </c>
      <c r="G41" s="31">
        <v>62</v>
      </c>
      <c r="H41" s="29">
        <v>43556</v>
      </c>
      <c r="I41" s="102">
        <v>0</v>
      </c>
      <c r="J41" s="103"/>
      <c r="K41" s="104"/>
      <c r="L41" s="103"/>
      <c r="M41" s="105"/>
      <c r="N41" s="104"/>
      <c r="O41" s="103"/>
      <c r="P41" s="105"/>
      <c r="Q41" s="104"/>
      <c r="R41" s="103"/>
      <c r="S41" s="105"/>
      <c r="T41" s="104"/>
      <c r="U41" s="103"/>
      <c r="V41" s="105"/>
      <c r="W41" s="104"/>
      <c r="X41" s="103"/>
      <c r="Y41" s="105"/>
      <c r="Z41" s="104"/>
      <c r="AA41" s="103"/>
      <c r="AB41" s="105"/>
      <c r="AC41" s="27">
        <v>5000000</v>
      </c>
      <c r="AD41" s="103"/>
      <c r="AE41" s="28">
        <f t="shared" si="51"/>
        <v>5000000</v>
      </c>
      <c r="AF41" s="27"/>
      <c r="AG41" s="103"/>
      <c r="AH41" s="28">
        <f t="shared" si="57"/>
        <v>5000000</v>
      </c>
      <c r="AI41" s="27"/>
      <c r="AJ41" s="103"/>
      <c r="AK41" s="28">
        <f t="shared" si="58"/>
        <v>5000000</v>
      </c>
      <c r="AL41" s="27"/>
      <c r="AM41" s="103">
        <v>5000000</v>
      </c>
      <c r="AN41" s="28">
        <f t="shared" si="59"/>
        <v>0</v>
      </c>
      <c r="AO41" s="27"/>
      <c r="AP41" s="103"/>
      <c r="AQ41" s="28">
        <f t="shared" si="60"/>
        <v>0</v>
      </c>
      <c r="AR41" s="27"/>
      <c r="AS41" s="103"/>
      <c r="AT41" s="28">
        <f t="shared" si="61"/>
        <v>0</v>
      </c>
    </row>
    <row r="42" spans="1:46" x14ac:dyDescent="0.25">
      <c r="A42" s="29">
        <v>43494</v>
      </c>
      <c r="B42" s="24" t="s">
        <v>46</v>
      </c>
      <c r="C42" s="24">
        <v>302</v>
      </c>
      <c r="D42" s="24" t="s">
        <v>39</v>
      </c>
      <c r="E42" s="24" t="s">
        <v>122</v>
      </c>
      <c r="F42" s="32">
        <v>7.5499999999999998E-2</v>
      </c>
      <c r="G42" s="31">
        <v>91</v>
      </c>
      <c r="H42" s="29">
        <v>43585</v>
      </c>
      <c r="I42" s="102">
        <v>0</v>
      </c>
      <c r="J42" s="103"/>
      <c r="K42" s="104"/>
      <c r="L42" s="103"/>
      <c r="M42" s="105"/>
      <c r="N42" s="104"/>
      <c r="O42" s="103"/>
      <c r="P42" s="105"/>
      <c r="Q42" s="104"/>
      <c r="R42" s="103"/>
      <c r="S42" s="105"/>
      <c r="T42" s="104"/>
      <c r="U42" s="103"/>
      <c r="V42" s="105"/>
      <c r="W42" s="104"/>
      <c r="X42" s="103"/>
      <c r="Y42" s="105"/>
      <c r="Z42" s="104"/>
      <c r="AA42" s="103"/>
      <c r="AB42" s="105"/>
      <c r="AC42" s="27">
        <v>5000000</v>
      </c>
      <c r="AD42" s="103"/>
      <c r="AE42" s="28">
        <f t="shared" si="51"/>
        <v>5000000</v>
      </c>
      <c r="AF42" s="27"/>
      <c r="AG42" s="103"/>
      <c r="AH42" s="28">
        <f t="shared" si="57"/>
        <v>5000000</v>
      </c>
      <c r="AI42" s="27"/>
      <c r="AJ42" s="103"/>
      <c r="AK42" s="28">
        <f t="shared" si="58"/>
        <v>5000000</v>
      </c>
      <c r="AL42" s="27"/>
      <c r="AM42" s="103">
        <v>5000000</v>
      </c>
      <c r="AN42" s="28">
        <f t="shared" si="59"/>
        <v>0</v>
      </c>
      <c r="AO42" s="27"/>
      <c r="AP42" s="103"/>
      <c r="AQ42" s="28">
        <f t="shared" si="60"/>
        <v>0</v>
      </c>
      <c r="AR42" s="27"/>
      <c r="AS42" s="103"/>
      <c r="AT42" s="28">
        <f t="shared" si="61"/>
        <v>0</v>
      </c>
    </row>
    <row r="43" spans="1:46" x14ac:dyDescent="0.25">
      <c r="A43" s="29"/>
      <c r="B43" s="24"/>
      <c r="C43" s="24"/>
      <c r="D43" s="24"/>
      <c r="E43" s="24"/>
      <c r="F43" s="30"/>
      <c r="G43" s="31"/>
      <c r="H43" s="29"/>
      <c r="I43" s="86"/>
      <c r="J43" s="103"/>
      <c r="K43" s="104"/>
      <c r="L43" s="103"/>
      <c r="M43" s="105"/>
      <c r="N43" s="104"/>
      <c r="O43" s="103"/>
      <c r="P43" s="105"/>
      <c r="Q43" s="104"/>
      <c r="R43" s="103"/>
      <c r="S43" s="105"/>
      <c r="T43" s="104"/>
      <c r="U43" s="103"/>
      <c r="V43" s="105"/>
      <c r="W43" s="104"/>
      <c r="X43" s="103"/>
      <c r="Y43" s="105"/>
      <c r="Z43" s="104"/>
      <c r="AA43" s="103"/>
      <c r="AB43" s="105"/>
      <c r="AC43" s="27">
        <v>5000000</v>
      </c>
      <c r="AD43" s="103"/>
      <c r="AE43" s="28">
        <f t="shared" si="51"/>
        <v>5000000</v>
      </c>
      <c r="AF43" s="27"/>
      <c r="AG43" s="103"/>
      <c r="AH43" s="28"/>
      <c r="AI43" s="27"/>
      <c r="AJ43" s="103"/>
      <c r="AK43" s="28"/>
      <c r="AL43" s="27"/>
      <c r="AM43" s="103"/>
      <c r="AN43" s="28"/>
      <c r="AO43" s="27"/>
      <c r="AP43" s="103"/>
      <c r="AQ43" s="28"/>
      <c r="AR43" s="27"/>
      <c r="AS43" s="103"/>
      <c r="AT43" s="28"/>
    </row>
    <row r="44" spans="1:46" x14ac:dyDescent="0.25">
      <c r="A44" s="29">
        <v>43517</v>
      </c>
      <c r="B44" s="24" t="s">
        <v>18</v>
      </c>
      <c r="C44" s="24">
        <v>303</v>
      </c>
      <c r="D44" s="24" t="s">
        <v>39</v>
      </c>
      <c r="E44" s="24" t="s">
        <v>125</v>
      </c>
      <c r="F44" s="30">
        <v>7.7499999999999999E-2</v>
      </c>
      <c r="G44" s="31">
        <v>32</v>
      </c>
      <c r="H44" s="29">
        <v>43549</v>
      </c>
      <c r="I44" s="86">
        <v>0</v>
      </c>
      <c r="J44" s="103"/>
      <c r="K44" s="104"/>
      <c r="L44" s="103"/>
      <c r="M44" s="105"/>
      <c r="N44" s="104"/>
      <c r="O44" s="103"/>
      <c r="P44" s="105"/>
      <c r="Q44" s="104"/>
      <c r="R44" s="103"/>
      <c r="S44" s="105"/>
      <c r="T44" s="104"/>
      <c r="U44" s="103"/>
      <c r="V44" s="105"/>
      <c r="W44" s="104"/>
      <c r="X44" s="103"/>
      <c r="Y44" s="105"/>
      <c r="Z44" s="104"/>
      <c r="AA44" s="103"/>
      <c r="AB44" s="105"/>
      <c r="AC44" s="27">
        <v>5000000</v>
      </c>
      <c r="AD44" s="103"/>
      <c r="AE44" s="28">
        <f t="shared" si="51"/>
        <v>5000000</v>
      </c>
      <c r="AF44" s="27"/>
      <c r="AG44" s="103"/>
      <c r="AH44" s="28">
        <f t="shared" ref="AH44:AH46" si="62">AE44+AF44-AG44</f>
        <v>5000000</v>
      </c>
      <c r="AI44" s="27"/>
      <c r="AJ44" s="103">
        <v>5000000</v>
      </c>
      <c r="AK44" s="28">
        <f t="shared" ref="AK44:AK51" si="63">AH44+AI44-AJ44</f>
        <v>0</v>
      </c>
      <c r="AL44" s="27"/>
      <c r="AM44" s="103"/>
      <c r="AN44" s="28">
        <f t="shared" ref="AN44:AN46" si="64">AK44+AL44-AM44</f>
        <v>0</v>
      </c>
      <c r="AO44" s="27"/>
      <c r="AP44" s="103"/>
      <c r="AQ44" s="28">
        <f t="shared" ref="AQ44:AQ46" si="65">AN44+AO44-AP44</f>
        <v>0</v>
      </c>
      <c r="AR44" s="27"/>
      <c r="AS44" s="103"/>
      <c r="AT44" s="28">
        <f t="shared" ref="AT44:AT46" si="66">AQ44+AR44-AS44</f>
        <v>0</v>
      </c>
    </row>
    <row r="45" spans="1:46" x14ac:dyDescent="0.25">
      <c r="A45" s="29">
        <v>43517</v>
      </c>
      <c r="B45" s="24" t="s">
        <v>45</v>
      </c>
      <c r="C45" s="24">
        <v>304</v>
      </c>
      <c r="D45" s="24" t="s">
        <v>39</v>
      </c>
      <c r="E45" s="24">
        <v>2078256160</v>
      </c>
      <c r="F45" s="30">
        <v>7.5999999999999998E-2</v>
      </c>
      <c r="G45" s="31">
        <v>62</v>
      </c>
      <c r="H45" s="29">
        <v>43579</v>
      </c>
      <c r="I45" s="86">
        <v>0</v>
      </c>
      <c r="J45" s="103"/>
      <c r="K45" s="104"/>
      <c r="L45" s="103"/>
      <c r="M45" s="105"/>
      <c r="N45" s="104"/>
      <c r="O45" s="103"/>
      <c r="P45" s="105"/>
      <c r="Q45" s="104"/>
      <c r="R45" s="103"/>
      <c r="S45" s="105"/>
      <c r="T45" s="104"/>
      <c r="U45" s="103"/>
      <c r="V45" s="105"/>
      <c r="W45" s="104"/>
      <c r="X45" s="103"/>
      <c r="Y45" s="105"/>
      <c r="Z45" s="104"/>
      <c r="AA45" s="103"/>
      <c r="AB45" s="105"/>
      <c r="AC45" s="27">
        <v>5000000</v>
      </c>
      <c r="AD45" s="103"/>
      <c r="AE45" s="28">
        <f t="shared" si="51"/>
        <v>5000000</v>
      </c>
      <c r="AF45" s="27"/>
      <c r="AG45" s="103"/>
      <c r="AH45" s="28">
        <f t="shared" si="62"/>
        <v>5000000</v>
      </c>
      <c r="AI45" s="27"/>
      <c r="AJ45" s="103"/>
      <c r="AK45" s="28">
        <f t="shared" si="63"/>
        <v>5000000</v>
      </c>
      <c r="AL45" s="27"/>
      <c r="AM45" s="103">
        <v>5000000</v>
      </c>
      <c r="AN45" s="28">
        <f t="shared" si="64"/>
        <v>0</v>
      </c>
      <c r="AO45" s="27"/>
      <c r="AP45" s="103"/>
      <c r="AQ45" s="28">
        <f t="shared" si="65"/>
        <v>0</v>
      </c>
      <c r="AR45" s="27"/>
      <c r="AS45" s="103"/>
      <c r="AT45" s="28">
        <f t="shared" si="66"/>
        <v>0</v>
      </c>
    </row>
    <row r="46" spans="1:46" x14ac:dyDescent="0.25">
      <c r="A46" s="29">
        <v>43517</v>
      </c>
      <c r="B46" s="24" t="s">
        <v>46</v>
      </c>
      <c r="C46" s="24">
        <v>305</v>
      </c>
      <c r="D46" s="24" t="s">
        <v>39</v>
      </c>
      <c r="E46" s="24" t="s">
        <v>126</v>
      </c>
      <c r="F46" s="30">
        <v>7.5499999999999998E-2</v>
      </c>
      <c r="G46" s="31">
        <v>90</v>
      </c>
      <c r="H46" s="29">
        <v>43607</v>
      </c>
      <c r="I46" s="86">
        <v>0</v>
      </c>
      <c r="J46" s="103"/>
      <c r="K46" s="104"/>
      <c r="L46" s="103"/>
      <c r="M46" s="105"/>
      <c r="N46" s="104"/>
      <c r="O46" s="103"/>
      <c r="P46" s="105"/>
      <c r="Q46" s="104"/>
      <c r="R46" s="103"/>
      <c r="S46" s="105"/>
      <c r="T46" s="104"/>
      <c r="U46" s="103"/>
      <c r="V46" s="105"/>
      <c r="W46" s="104"/>
      <c r="X46" s="103"/>
      <c r="Y46" s="105"/>
      <c r="Z46" s="104"/>
      <c r="AA46" s="103"/>
      <c r="AB46" s="105"/>
      <c r="AC46" s="27">
        <v>5000000</v>
      </c>
      <c r="AD46" s="103"/>
      <c r="AE46" s="28">
        <f t="shared" si="51"/>
        <v>5000000</v>
      </c>
      <c r="AF46" s="27"/>
      <c r="AG46" s="103"/>
      <c r="AH46" s="28">
        <f t="shared" si="62"/>
        <v>5000000</v>
      </c>
      <c r="AI46" s="27"/>
      <c r="AJ46" s="103"/>
      <c r="AK46" s="28">
        <f t="shared" si="63"/>
        <v>5000000</v>
      </c>
      <c r="AL46" s="27"/>
      <c r="AM46" s="103"/>
      <c r="AN46" s="28">
        <f t="shared" si="64"/>
        <v>5000000</v>
      </c>
      <c r="AO46" s="27"/>
      <c r="AP46" s="103">
        <v>5000000</v>
      </c>
      <c r="AQ46" s="28">
        <f t="shared" si="65"/>
        <v>0</v>
      </c>
      <c r="AR46" s="27"/>
      <c r="AS46" s="103"/>
      <c r="AT46" s="28">
        <f t="shared" si="66"/>
        <v>0</v>
      </c>
    </row>
    <row r="47" spans="1:46" x14ac:dyDescent="0.25">
      <c r="A47" s="29"/>
      <c r="B47" s="24"/>
      <c r="C47" s="24"/>
      <c r="D47" s="24"/>
      <c r="E47" s="24"/>
      <c r="F47" s="83"/>
      <c r="G47" s="84"/>
      <c r="H47" s="85"/>
      <c r="I47" s="86"/>
      <c r="J47" s="26"/>
      <c r="K47" s="26"/>
      <c r="L47" s="27"/>
      <c r="M47" s="28"/>
      <c r="N47" s="26"/>
      <c r="O47" s="27"/>
      <c r="P47" s="28"/>
      <c r="Q47" s="104"/>
      <c r="R47" s="103"/>
      <c r="S47" s="105"/>
      <c r="T47" s="104"/>
      <c r="U47" s="103"/>
      <c r="V47" s="105"/>
      <c r="W47" s="26"/>
      <c r="X47" s="27"/>
      <c r="Y47" s="28"/>
      <c r="Z47" s="26"/>
      <c r="AA47" s="27"/>
      <c r="AB47" s="28"/>
      <c r="AC47" s="26"/>
      <c r="AD47" s="27"/>
      <c r="AE47" s="28"/>
      <c r="AF47" s="26"/>
      <c r="AG47" s="27"/>
      <c r="AH47" s="28"/>
      <c r="AI47" s="26"/>
      <c r="AJ47" s="27"/>
      <c r="AK47" s="28"/>
      <c r="AL47" s="26"/>
      <c r="AM47" s="27"/>
      <c r="AN47" s="28"/>
      <c r="AO47" s="26"/>
      <c r="AP47" s="27"/>
      <c r="AQ47" s="28"/>
      <c r="AR47" s="26"/>
      <c r="AS47" s="27"/>
      <c r="AT47" s="28"/>
    </row>
    <row r="48" spans="1:46" x14ac:dyDescent="0.25">
      <c r="A48" s="29">
        <v>43549</v>
      </c>
      <c r="B48" s="24" t="s">
        <v>18</v>
      </c>
      <c r="C48" s="24">
        <v>306</v>
      </c>
      <c r="D48" s="24" t="s">
        <v>39</v>
      </c>
      <c r="E48" s="24" t="s">
        <v>129</v>
      </c>
      <c r="F48" s="30">
        <v>7.8E-2</v>
      </c>
      <c r="G48" s="31">
        <v>32</v>
      </c>
      <c r="H48" s="29">
        <v>43581</v>
      </c>
      <c r="I48" s="86">
        <v>0</v>
      </c>
      <c r="J48" s="27"/>
      <c r="K48" s="27"/>
      <c r="L48" s="27"/>
      <c r="M48" s="28"/>
      <c r="N48" s="27"/>
      <c r="O48" s="27"/>
      <c r="P48" s="28"/>
      <c r="Q48" s="104"/>
      <c r="R48" s="103"/>
      <c r="S48" s="28"/>
      <c r="T48" s="104"/>
      <c r="U48" s="103"/>
      <c r="V48" s="28"/>
      <c r="W48" s="27"/>
      <c r="X48" s="27"/>
      <c r="Y48" s="28"/>
      <c r="Z48" s="27"/>
      <c r="AA48" s="27"/>
      <c r="AB48" s="28"/>
      <c r="AC48" s="27"/>
      <c r="AD48" s="27"/>
      <c r="AE48" s="28"/>
      <c r="AF48" s="27"/>
      <c r="AG48" s="27"/>
      <c r="AH48" s="28"/>
      <c r="AI48" s="103">
        <v>5000000</v>
      </c>
      <c r="AJ48" s="27"/>
      <c r="AK48" s="28">
        <f t="shared" si="63"/>
        <v>5000000</v>
      </c>
      <c r="AL48" s="103"/>
      <c r="AM48" s="27">
        <v>5000000</v>
      </c>
      <c r="AN48" s="28">
        <f t="shared" ref="AN48:AN58" si="67">AK48+AL48-AM48</f>
        <v>0</v>
      </c>
      <c r="AO48" s="103"/>
      <c r="AP48" s="27"/>
      <c r="AQ48" s="28">
        <f t="shared" ref="AQ48:AQ51" si="68">AN48+AO48-AP48</f>
        <v>0</v>
      </c>
      <c r="AR48" s="103"/>
      <c r="AS48" s="27"/>
      <c r="AT48" s="28">
        <f t="shared" ref="AT48:AT51" si="69">AQ48+AR48-AS48</f>
        <v>0</v>
      </c>
    </row>
    <row r="49" spans="1:46" x14ac:dyDescent="0.25">
      <c r="A49" s="29">
        <v>43549</v>
      </c>
      <c r="B49" s="24" t="s">
        <v>46</v>
      </c>
      <c r="C49" s="24">
        <v>307</v>
      </c>
      <c r="D49" s="24" t="s">
        <v>39</v>
      </c>
      <c r="E49" s="24" t="s">
        <v>130</v>
      </c>
      <c r="F49" s="30">
        <v>7.4999999999999997E-2</v>
      </c>
      <c r="G49" s="31">
        <v>60</v>
      </c>
      <c r="H49" s="29">
        <v>43609</v>
      </c>
      <c r="I49" s="86">
        <v>0</v>
      </c>
      <c r="J49" s="27"/>
      <c r="K49" s="27"/>
      <c r="L49" s="27"/>
      <c r="M49" s="28"/>
      <c r="N49" s="27"/>
      <c r="O49" s="27"/>
      <c r="P49" s="28"/>
      <c r="Q49" s="104"/>
      <c r="R49" s="103"/>
      <c r="S49" s="28"/>
      <c r="T49" s="104"/>
      <c r="U49" s="103"/>
      <c r="V49" s="28"/>
      <c r="W49" s="27"/>
      <c r="X49" s="27"/>
      <c r="Y49" s="28"/>
      <c r="Z49" s="27"/>
      <c r="AA49" s="27"/>
      <c r="AB49" s="28"/>
      <c r="AC49" s="27"/>
      <c r="AD49" s="27"/>
      <c r="AE49" s="28"/>
      <c r="AF49" s="27"/>
      <c r="AG49" s="27"/>
      <c r="AH49" s="28"/>
      <c r="AI49" s="103">
        <v>5000000</v>
      </c>
      <c r="AJ49" s="27"/>
      <c r="AK49" s="28">
        <f t="shared" si="63"/>
        <v>5000000</v>
      </c>
      <c r="AL49" s="103"/>
      <c r="AM49" s="27"/>
      <c r="AN49" s="28">
        <f t="shared" si="67"/>
        <v>5000000</v>
      </c>
      <c r="AO49" s="103"/>
      <c r="AP49" s="27">
        <v>5000000</v>
      </c>
      <c r="AQ49" s="28">
        <f t="shared" si="68"/>
        <v>0</v>
      </c>
      <c r="AR49" s="103"/>
      <c r="AS49" s="27"/>
      <c r="AT49" s="28">
        <f t="shared" si="69"/>
        <v>0</v>
      </c>
    </row>
    <row r="50" spans="1:46" x14ac:dyDescent="0.25">
      <c r="A50" s="29">
        <v>43549</v>
      </c>
      <c r="B50" s="24" t="s">
        <v>18</v>
      </c>
      <c r="C50" s="24">
        <v>308</v>
      </c>
      <c r="D50" s="24" t="s">
        <v>39</v>
      </c>
      <c r="E50" s="24" t="s">
        <v>131</v>
      </c>
      <c r="F50" s="30">
        <v>7.9000000000000001E-2</v>
      </c>
      <c r="G50" s="31">
        <v>63</v>
      </c>
      <c r="H50" s="29">
        <v>43612</v>
      </c>
      <c r="I50" s="86">
        <v>0</v>
      </c>
      <c r="J50" s="27"/>
      <c r="K50" s="27"/>
      <c r="L50" s="27"/>
      <c r="M50" s="28"/>
      <c r="N50" s="27"/>
      <c r="O50" s="27"/>
      <c r="P50" s="28"/>
      <c r="Q50" s="104"/>
      <c r="R50" s="103"/>
      <c r="S50" s="28"/>
      <c r="T50" s="104"/>
      <c r="U50" s="103"/>
      <c r="V50" s="28"/>
      <c r="W50" s="27"/>
      <c r="X50" s="27"/>
      <c r="Y50" s="28"/>
      <c r="Z50" s="27"/>
      <c r="AA50" s="27"/>
      <c r="AB50" s="28"/>
      <c r="AC50" s="27"/>
      <c r="AD50" s="27"/>
      <c r="AE50" s="28"/>
      <c r="AF50" s="27"/>
      <c r="AG50" s="27"/>
      <c r="AH50" s="28"/>
      <c r="AI50" s="103">
        <v>5000000</v>
      </c>
      <c r="AJ50" s="27"/>
      <c r="AK50" s="28">
        <f t="shared" si="63"/>
        <v>5000000</v>
      </c>
      <c r="AL50" s="103"/>
      <c r="AM50" s="27"/>
      <c r="AN50" s="28">
        <f t="shared" si="67"/>
        <v>5000000</v>
      </c>
      <c r="AO50" s="103"/>
      <c r="AP50" s="27">
        <v>5000000</v>
      </c>
      <c r="AQ50" s="28">
        <f t="shared" si="68"/>
        <v>0</v>
      </c>
      <c r="AR50" s="103"/>
      <c r="AS50" s="27"/>
      <c r="AT50" s="28">
        <f t="shared" si="69"/>
        <v>0</v>
      </c>
    </row>
    <row r="51" spans="1:46" x14ac:dyDescent="0.25">
      <c r="A51" s="29">
        <v>43549</v>
      </c>
      <c r="B51" s="24" t="s">
        <v>49</v>
      </c>
      <c r="C51" s="24">
        <v>309</v>
      </c>
      <c r="D51" s="24" t="s">
        <v>39</v>
      </c>
      <c r="E51" s="24">
        <v>74806244469</v>
      </c>
      <c r="F51" s="32">
        <v>7.5200000000000003E-2</v>
      </c>
      <c r="G51" s="31">
        <v>91</v>
      </c>
      <c r="H51" s="29">
        <v>43640</v>
      </c>
      <c r="I51" s="86">
        <v>23693.15</v>
      </c>
      <c r="J51" s="27"/>
      <c r="K51" s="27"/>
      <c r="L51" s="27"/>
      <c r="M51" s="28"/>
      <c r="N51" s="27"/>
      <c r="O51" s="27"/>
      <c r="P51" s="28"/>
      <c r="Q51" s="104"/>
      <c r="R51" s="103"/>
      <c r="S51" s="28"/>
      <c r="T51" s="104"/>
      <c r="U51" s="103"/>
      <c r="V51" s="28"/>
      <c r="W51" s="27"/>
      <c r="X51" s="27"/>
      <c r="Y51" s="28"/>
      <c r="Z51" s="27"/>
      <c r="AA51" s="27"/>
      <c r="AB51" s="28"/>
      <c r="AC51" s="27"/>
      <c r="AD51" s="27"/>
      <c r="AE51" s="28"/>
      <c r="AF51" s="27"/>
      <c r="AG51" s="27"/>
      <c r="AH51" s="28"/>
      <c r="AI51" s="103">
        <v>5000000</v>
      </c>
      <c r="AJ51" s="27"/>
      <c r="AK51" s="28">
        <f t="shared" si="63"/>
        <v>5000000</v>
      </c>
      <c r="AL51" s="103"/>
      <c r="AM51" s="27"/>
      <c r="AN51" s="28">
        <f t="shared" si="67"/>
        <v>5000000</v>
      </c>
      <c r="AO51" s="103"/>
      <c r="AP51" s="27"/>
      <c r="AQ51" s="28">
        <f t="shared" si="68"/>
        <v>5000000</v>
      </c>
      <c r="AR51" s="103"/>
      <c r="AS51" s="27">
        <v>5000000</v>
      </c>
      <c r="AT51" s="28">
        <f t="shared" si="69"/>
        <v>0</v>
      </c>
    </row>
    <row r="52" spans="1:46" x14ac:dyDescent="0.25">
      <c r="A52" s="97"/>
      <c r="B52" s="98"/>
      <c r="C52" s="98"/>
      <c r="D52" s="98"/>
      <c r="E52" s="98"/>
      <c r="F52" s="99"/>
      <c r="G52" s="100"/>
      <c r="H52" s="101"/>
      <c r="I52" s="102"/>
      <c r="J52" s="103"/>
      <c r="K52" s="104"/>
      <c r="L52" s="103"/>
      <c r="M52" s="105"/>
      <c r="N52" s="104"/>
      <c r="O52" s="103"/>
      <c r="P52" s="105"/>
      <c r="Q52" s="104"/>
      <c r="R52" s="103"/>
      <c r="S52" s="105"/>
      <c r="T52" s="104"/>
      <c r="U52" s="103"/>
      <c r="V52" s="105"/>
      <c r="W52" s="104"/>
      <c r="X52" s="103"/>
      <c r="Y52" s="105"/>
      <c r="Z52" s="104"/>
      <c r="AA52" s="103"/>
      <c r="AB52" s="105"/>
      <c r="AC52" s="104"/>
      <c r="AD52" s="103"/>
      <c r="AE52" s="105"/>
      <c r="AF52" s="104"/>
      <c r="AG52" s="103"/>
      <c r="AH52" s="105"/>
      <c r="AI52" s="104"/>
      <c r="AJ52" s="103"/>
      <c r="AK52" s="105"/>
      <c r="AL52" s="104"/>
      <c r="AM52" s="103"/>
      <c r="AN52" s="105"/>
      <c r="AO52" s="104"/>
      <c r="AP52" s="103"/>
      <c r="AQ52" s="105"/>
      <c r="AR52" s="104"/>
      <c r="AS52" s="103"/>
      <c r="AT52" s="105"/>
    </row>
    <row r="53" spans="1:46" x14ac:dyDescent="0.25">
      <c r="A53" s="29">
        <v>43580</v>
      </c>
      <c r="B53" s="98" t="s">
        <v>18</v>
      </c>
      <c r="C53" s="98">
        <v>310</v>
      </c>
      <c r="D53" s="24" t="s">
        <v>39</v>
      </c>
      <c r="E53" s="98" t="s">
        <v>134</v>
      </c>
      <c r="F53" s="99">
        <v>7.85E-2</v>
      </c>
      <c r="G53" s="100">
        <v>61</v>
      </c>
      <c r="H53" s="29">
        <v>43641</v>
      </c>
      <c r="I53" s="102">
        <v>25808.22</v>
      </c>
      <c r="J53" s="103"/>
      <c r="K53" s="104"/>
      <c r="L53" s="103"/>
      <c r="M53" s="105"/>
      <c r="N53" s="104"/>
      <c r="O53" s="103"/>
      <c r="P53" s="105"/>
      <c r="Q53" s="104"/>
      <c r="R53" s="103"/>
      <c r="S53" s="105"/>
      <c r="T53" s="104"/>
      <c r="U53" s="103"/>
      <c r="V53" s="105"/>
      <c r="W53" s="104"/>
      <c r="X53" s="103"/>
      <c r="Y53" s="105"/>
      <c r="Z53" s="104"/>
      <c r="AA53" s="103"/>
      <c r="AB53" s="105"/>
      <c r="AC53" s="104"/>
      <c r="AD53" s="103"/>
      <c r="AE53" s="105"/>
      <c r="AF53" s="104"/>
      <c r="AG53" s="103"/>
      <c r="AH53" s="105"/>
      <c r="AI53" s="104"/>
      <c r="AJ53" s="103"/>
      <c r="AK53" s="105"/>
      <c r="AL53" s="103">
        <v>5000000</v>
      </c>
      <c r="AM53" s="103"/>
      <c r="AN53" s="28">
        <f t="shared" si="67"/>
        <v>5000000</v>
      </c>
      <c r="AO53" s="103"/>
      <c r="AP53" s="103"/>
      <c r="AQ53" s="28">
        <f t="shared" ref="AQ53:AQ58" si="70">AN53+AO53-AP53</f>
        <v>5000000</v>
      </c>
      <c r="AR53" s="103"/>
      <c r="AS53" s="27">
        <v>5000000</v>
      </c>
      <c r="AT53" s="28">
        <f t="shared" ref="AT53:AT58" si="71">AQ53+AR53-AS53</f>
        <v>0</v>
      </c>
    </row>
    <row r="54" spans="1:46" x14ac:dyDescent="0.25">
      <c r="A54" s="29">
        <v>43580</v>
      </c>
      <c r="B54" s="98" t="s">
        <v>49</v>
      </c>
      <c r="C54" s="98">
        <v>311</v>
      </c>
      <c r="D54" s="24" t="s">
        <v>39</v>
      </c>
      <c r="E54" s="98">
        <v>74809565573</v>
      </c>
      <c r="F54" s="99">
        <v>7.4399999999999994E-2</v>
      </c>
      <c r="G54" s="100">
        <v>61</v>
      </c>
      <c r="H54" s="29">
        <v>43641</v>
      </c>
      <c r="I54" s="102">
        <v>24460.27</v>
      </c>
      <c r="J54" s="103"/>
      <c r="K54" s="104"/>
      <c r="L54" s="103"/>
      <c r="M54" s="105"/>
      <c r="N54" s="104"/>
      <c r="O54" s="103"/>
      <c r="P54" s="105"/>
      <c r="Q54" s="104"/>
      <c r="R54" s="103"/>
      <c r="S54" s="105"/>
      <c r="T54" s="104"/>
      <c r="U54" s="103"/>
      <c r="V54" s="105"/>
      <c r="W54" s="104"/>
      <c r="X54" s="103"/>
      <c r="Y54" s="105"/>
      <c r="Z54" s="104"/>
      <c r="AA54" s="103"/>
      <c r="AB54" s="105"/>
      <c r="AC54" s="104"/>
      <c r="AD54" s="103"/>
      <c r="AE54" s="105"/>
      <c r="AF54" s="104"/>
      <c r="AG54" s="103"/>
      <c r="AH54" s="105"/>
      <c r="AI54" s="104"/>
      <c r="AJ54" s="103"/>
      <c r="AK54" s="105"/>
      <c r="AL54" s="103">
        <v>5000000</v>
      </c>
      <c r="AM54" s="103"/>
      <c r="AN54" s="28">
        <f t="shared" si="67"/>
        <v>5000000</v>
      </c>
      <c r="AO54" s="103"/>
      <c r="AP54" s="103"/>
      <c r="AQ54" s="28">
        <f t="shared" si="70"/>
        <v>5000000</v>
      </c>
      <c r="AR54" s="103"/>
      <c r="AS54" s="27">
        <v>5000000</v>
      </c>
      <c r="AT54" s="28">
        <f t="shared" si="71"/>
        <v>0</v>
      </c>
    </row>
    <row r="55" spans="1:46" x14ac:dyDescent="0.25">
      <c r="A55" s="29">
        <v>43580</v>
      </c>
      <c r="B55" s="98" t="s">
        <v>46</v>
      </c>
      <c r="C55" s="98">
        <v>312</v>
      </c>
      <c r="D55" s="24" t="s">
        <v>39</v>
      </c>
      <c r="E55" s="98" t="s">
        <v>135</v>
      </c>
      <c r="F55" s="119">
        <v>7.6249999999999998E-2</v>
      </c>
      <c r="G55" s="100">
        <v>61</v>
      </c>
      <c r="H55" s="29">
        <v>43641</v>
      </c>
      <c r="I55" s="102">
        <v>25068.49</v>
      </c>
      <c r="J55" s="103"/>
      <c r="K55" s="104"/>
      <c r="L55" s="103"/>
      <c r="M55" s="105"/>
      <c r="N55" s="104"/>
      <c r="O55" s="103"/>
      <c r="P55" s="105"/>
      <c r="Q55" s="104"/>
      <c r="R55" s="103"/>
      <c r="S55" s="105"/>
      <c r="T55" s="104"/>
      <c r="U55" s="103"/>
      <c r="V55" s="105"/>
      <c r="W55" s="104"/>
      <c r="X55" s="103"/>
      <c r="Y55" s="105"/>
      <c r="Z55" s="104"/>
      <c r="AA55" s="103"/>
      <c r="AB55" s="105"/>
      <c r="AC55" s="104"/>
      <c r="AD55" s="103"/>
      <c r="AE55" s="105"/>
      <c r="AF55" s="104"/>
      <c r="AG55" s="103"/>
      <c r="AH55" s="105"/>
      <c r="AI55" s="104"/>
      <c r="AJ55" s="103"/>
      <c r="AK55" s="105"/>
      <c r="AL55" s="103">
        <v>5000000</v>
      </c>
      <c r="AM55" s="103"/>
      <c r="AN55" s="28">
        <f t="shared" si="67"/>
        <v>5000000</v>
      </c>
      <c r="AO55" s="103"/>
      <c r="AP55" s="103"/>
      <c r="AQ55" s="28">
        <f t="shared" si="70"/>
        <v>5000000</v>
      </c>
      <c r="AR55" s="103"/>
      <c r="AS55" s="27">
        <v>5000000</v>
      </c>
      <c r="AT55" s="28">
        <f t="shared" si="71"/>
        <v>0</v>
      </c>
    </row>
    <row r="56" spans="1:46" x14ac:dyDescent="0.25">
      <c r="A56" s="29">
        <v>43580</v>
      </c>
      <c r="B56" s="98" t="s">
        <v>18</v>
      </c>
      <c r="C56" s="98">
        <v>313</v>
      </c>
      <c r="D56" s="24" t="s">
        <v>39</v>
      </c>
      <c r="E56" s="98" t="s">
        <v>136</v>
      </c>
      <c r="F56" s="99">
        <v>7.9000000000000001E-2</v>
      </c>
      <c r="G56" s="100">
        <v>91</v>
      </c>
      <c r="H56" s="29">
        <v>43671</v>
      </c>
      <c r="I56" s="102">
        <v>32465.75</v>
      </c>
      <c r="J56" s="103"/>
      <c r="K56" s="104"/>
      <c r="L56" s="103"/>
      <c r="M56" s="105"/>
      <c r="N56" s="104"/>
      <c r="O56" s="103"/>
      <c r="P56" s="105"/>
      <c r="Q56" s="104"/>
      <c r="R56" s="103"/>
      <c r="S56" s="105"/>
      <c r="T56" s="104"/>
      <c r="U56" s="103"/>
      <c r="V56" s="105"/>
      <c r="W56" s="104"/>
      <c r="X56" s="103"/>
      <c r="Y56" s="105"/>
      <c r="Z56" s="104"/>
      <c r="AA56" s="103"/>
      <c r="AB56" s="105"/>
      <c r="AC56" s="104"/>
      <c r="AD56" s="103"/>
      <c r="AE56" s="105"/>
      <c r="AF56" s="104"/>
      <c r="AG56" s="103"/>
      <c r="AH56" s="105"/>
      <c r="AI56" s="104"/>
      <c r="AJ56" s="103"/>
      <c r="AK56" s="105"/>
      <c r="AL56" s="103">
        <v>5000000</v>
      </c>
      <c r="AM56" s="103"/>
      <c r="AN56" s="28">
        <f t="shared" si="67"/>
        <v>5000000</v>
      </c>
      <c r="AO56" s="103"/>
      <c r="AP56" s="103"/>
      <c r="AQ56" s="28">
        <f t="shared" si="70"/>
        <v>5000000</v>
      </c>
      <c r="AR56" s="103"/>
      <c r="AS56" s="103"/>
      <c r="AT56" s="28">
        <f t="shared" si="71"/>
        <v>5000000</v>
      </c>
    </row>
    <row r="57" spans="1:46" x14ac:dyDescent="0.25">
      <c r="A57" s="29">
        <v>43580</v>
      </c>
      <c r="B57" s="98" t="s">
        <v>46</v>
      </c>
      <c r="C57" s="98">
        <v>314</v>
      </c>
      <c r="D57" s="24" t="s">
        <v>39</v>
      </c>
      <c r="E57" s="98" t="s">
        <v>137</v>
      </c>
      <c r="F57" s="119">
        <v>7.9750000000000001E-2</v>
      </c>
      <c r="G57" s="100">
        <v>123</v>
      </c>
      <c r="H57" s="29">
        <v>43703</v>
      </c>
      <c r="I57" s="102">
        <v>32773.97</v>
      </c>
      <c r="J57" s="103"/>
      <c r="K57" s="104"/>
      <c r="L57" s="103"/>
      <c r="M57" s="105"/>
      <c r="N57" s="104"/>
      <c r="O57" s="103"/>
      <c r="P57" s="105"/>
      <c r="Q57" s="104"/>
      <c r="R57" s="103"/>
      <c r="S57" s="105"/>
      <c r="T57" s="104"/>
      <c r="U57" s="103"/>
      <c r="V57" s="105"/>
      <c r="W57" s="104"/>
      <c r="X57" s="103"/>
      <c r="Y57" s="105"/>
      <c r="Z57" s="104"/>
      <c r="AA57" s="103"/>
      <c r="AB57" s="105"/>
      <c r="AC57" s="104"/>
      <c r="AD57" s="103"/>
      <c r="AE57" s="105"/>
      <c r="AF57" s="104"/>
      <c r="AG57" s="103"/>
      <c r="AH57" s="105"/>
      <c r="AI57" s="104"/>
      <c r="AJ57" s="103"/>
      <c r="AK57" s="105"/>
      <c r="AL57" s="103">
        <v>5000000</v>
      </c>
      <c r="AM57" s="103"/>
      <c r="AN57" s="28">
        <f t="shared" si="67"/>
        <v>5000000</v>
      </c>
      <c r="AO57" s="103"/>
      <c r="AP57" s="103"/>
      <c r="AQ57" s="28">
        <f t="shared" si="70"/>
        <v>5000000</v>
      </c>
      <c r="AR57" s="103"/>
      <c r="AS57" s="103"/>
      <c r="AT57" s="28">
        <f t="shared" si="71"/>
        <v>5000000</v>
      </c>
    </row>
    <row r="58" spans="1:46" x14ac:dyDescent="0.25">
      <c r="A58" s="29">
        <v>43580</v>
      </c>
      <c r="B58" s="98" t="s">
        <v>18</v>
      </c>
      <c r="C58" s="98">
        <v>315</v>
      </c>
      <c r="D58" s="24" t="s">
        <v>39</v>
      </c>
      <c r="E58" s="98" t="s">
        <v>138</v>
      </c>
      <c r="F58" s="99">
        <v>8.2000000000000003E-2</v>
      </c>
      <c r="G58" s="100">
        <v>153</v>
      </c>
      <c r="H58" s="29">
        <v>43733</v>
      </c>
      <c r="I58" s="102">
        <v>33698.629999999997</v>
      </c>
      <c r="J58" s="103"/>
      <c r="K58" s="104"/>
      <c r="L58" s="103"/>
      <c r="M58" s="105"/>
      <c r="N58" s="104"/>
      <c r="O58" s="103"/>
      <c r="P58" s="105"/>
      <c r="Q58" s="104"/>
      <c r="R58" s="103"/>
      <c r="S58" s="105"/>
      <c r="T58" s="104"/>
      <c r="U58" s="103"/>
      <c r="V58" s="105"/>
      <c r="W58" s="104"/>
      <c r="X58" s="103"/>
      <c r="Y58" s="105"/>
      <c r="Z58" s="104"/>
      <c r="AA58" s="103"/>
      <c r="AB58" s="105"/>
      <c r="AC58" s="104"/>
      <c r="AD58" s="103"/>
      <c r="AE58" s="105"/>
      <c r="AF58" s="104"/>
      <c r="AG58" s="103"/>
      <c r="AH58" s="105"/>
      <c r="AI58" s="104"/>
      <c r="AJ58" s="103"/>
      <c r="AK58" s="105"/>
      <c r="AL58" s="103">
        <v>5000000</v>
      </c>
      <c r="AM58" s="103"/>
      <c r="AN58" s="28">
        <f t="shared" si="67"/>
        <v>5000000</v>
      </c>
      <c r="AO58" s="103"/>
      <c r="AP58" s="103"/>
      <c r="AQ58" s="28">
        <f t="shared" si="70"/>
        <v>5000000</v>
      </c>
      <c r="AR58" s="103"/>
      <c r="AS58" s="103"/>
      <c r="AT58" s="28">
        <f t="shared" si="71"/>
        <v>5000000</v>
      </c>
    </row>
    <row r="59" spans="1:46" ht="15.75" thickBot="1" x14ac:dyDescent="0.3">
      <c r="A59" s="97"/>
      <c r="B59" s="98"/>
      <c r="C59" s="98"/>
      <c r="D59" s="98"/>
      <c r="E59" s="98"/>
      <c r="F59" s="99"/>
      <c r="G59" s="100"/>
      <c r="H59" s="101"/>
      <c r="I59" s="102"/>
      <c r="J59" s="103"/>
      <c r="K59" s="104"/>
      <c r="L59" s="103"/>
      <c r="M59" s="105"/>
      <c r="N59" s="104"/>
      <c r="O59" s="103"/>
      <c r="P59" s="105"/>
      <c r="Q59" s="104"/>
      <c r="R59" s="103"/>
      <c r="S59" s="105"/>
      <c r="T59" s="104"/>
      <c r="U59" s="103"/>
      <c r="V59" s="105"/>
      <c r="W59" s="104"/>
      <c r="X59" s="103"/>
      <c r="Y59" s="105"/>
      <c r="Z59" s="104"/>
      <c r="AA59" s="103"/>
      <c r="AB59" s="105"/>
      <c r="AC59" s="104"/>
      <c r="AD59" s="103"/>
      <c r="AE59" s="105"/>
      <c r="AF59" s="104"/>
      <c r="AG59" s="103"/>
      <c r="AH59" s="105"/>
      <c r="AI59" s="104"/>
      <c r="AJ59" s="103"/>
      <c r="AK59" s="105"/>
      <c r="AL59" s="104"/>
      <c r="AM59" s="103"/>
      <c r="AN59" s="105"/>
      <c r="AO59" s="104"/>
      <c r="AP59" s="103"/>
      <c r="AQ59" s="105"/>
      <c r="AR59" s="104"/>
      <c r="AS59" s="103"/>
      <c r="AT59" s="105"/>
    </row>
    <row r="60" spans="1:46" ht="15.75" thickBot="1" x14ac:dyDescent="0.3">
      <c r="A60" s="106" t="s">
        <v>20</v>
      </c>
      <c r="B60" s="107" t="s">
        <v>17</v>
      </c>
      <c r="C60" s="107"/>
      <c r="D60" s="107"/>
      <c r="E60" s="107"/>
      <c r="F60" s="108"/>
      <c r="G60" s="109"/>
      <c r="H60" s="110" t="s">
        <v>17</v>
      </c>
      <c r="I60" s="111">
        <f t="shared" ref="I60:AT60" si="72">SUM(I5:I59)</f>
        <v>197968.48</v>
      </c>
      <c r="J60" s="112">
        <f t="shared" si="72"/>
        <v>45000000</v>
      </c>
      <c r="K60" s="112">
        <f t="shared" si="72"/>
        <v>50000000</v>
      </c>
      <c r="L60" s="112">
        <f t="shared" si="72"/>
        <v>20000000</v>
      </c>
      <c r="M60" s="112">
        <f t="shared" si="72"/>
        <v>75000000</v>
      </c>
      <c r="N60" s="112">
        <f t="shared" si="72"/>
        <v>0</v>
      </c>
      <c r="O60" s="112">
        <f t="shared" si="72"/>
        <v>20000000</v>
      </c>
      <c r="P60" s="112">
        <f t="shared" si="72"/>
        <v>55000000</v>
      </c>
      <c r="Q60" s="112">
        <f t="shared" si="72"/>
        <v>20000000</v>
      </c>
      <c r="R60" s="112">
        <f t="shared" si="72"/>
        <v>30000000</v>
      </c>
      <c r="S60" s="113">
        <f t="shared" si="72"/>
        <v>45000000</v>
      </c>
      <c r="T60" s="112">
        <f t="shared" si="72"/>
        <v>0</v>
      </c>
      <c r="U60" s="112">
        <f t="shared" si="72"/>
        <v>20000000</v>
      </c>
      <c r="V60" s="113">
        <f t="shared" si="72"/>
        <v>25000000</v>
      </c>
      <c r="W60" s="112">
        <f t="shared" si="72"/>
        <v>20000000</v>
      </c>
      <c r="X60" s="112">
        <f t="shared" si="72"/>
        <v>20000000</v>
      </c>
      <c r="Y60" s="113">
        <f t="shared" si="72"/>
        <v>25000000</v>
      </c>
      <c r="Z60" s="112">
        <f t="shared" si="72"/>
        <v>0</v>
      </c>
      <c r="AA60" s="112">
        <f t="shared" si="72"/>
        <v>0</v>
      </c>
      <c r="AB60" s="113">
        <f t="shared" si="72"/>
        <v>25000000</v>
      </c>
      <c r="AC60" s="112">
        <f t="shared" si="72"/>
        <v>45000000</v>
      </c>
      <c r="AD60" s="112">
        <f t="shared" si="72"/>
        <v>10000000</v>
      </c>
      <c r="AE60" s="113">
        <f t="shared" si="72"/>
        <v>60000000</v>
      </c>
      <c r="AF60" s="112">
        <f t="shared" si="72"/>
        <v>0</v>
      </c>
      <c r="AG60" s="112">
        <f t="shared" si="72"/>
        <v>10000000</v>
      </c>
      <c r="AH60" s="113">
        <f t="shared" si="72"/>
        <v>45000000</v>
      </c>
      <c r="AI60" s="112">
        <f t="shared" si="72"/>
        <v>20000000</v>
      </c>
      <c r="AJ60" s="112">
        <f t="shared" si="72"/>
        <v>25000000</v>
      </c>
      <c r="AK60" s="113">
        <f t="shared" si="72"/>
        <v>40000000</v>
      </c>
      <c r="AL60" s="112">
        <f t="shared" si="72"/>
        <v>30000000</v>
      </c>
      <c r="AM60" s="112">
        <f t="shared" si="72"/>
        <v>20000000</v>
      </c>
      <c r="AN60" s="113">
        <f t="shared" si="72"/>
        <v>50000000</v>
      </c>
      <c r="AO60" s="112">
        <f t="shared" si="72"/>
        <v>0</v>
      </c>
      <c r="AP60" s="112">
        <f t="shared" si="72"/>
        <v>15000000</v>
      </c>
      <c r="AQ60" s="113">
        <f t="shared" si="72"/>
        <v>35000000</v>
      </c>
      <c r="AR60" s="112">
        <f t="shared" si="72"/>
        <v>0</v>
      </c>
      <c r="AS60" s="112">
        <f t="shared" si="72"/>
        <v>20000000</v>
      </c>
      <c r="AT60" s="113">
        <f t="shared" si="72"/>
        <v>15000000</v>
      </c>
    </row>
    <row r="61" spans="1:46" ht="15.75" thickBot="1" x14ac:dyDescent="0.3">
      <c r="A61" s="42"/>
      <c r="B61" s="43"/>
      <c r="C61" s="43"/>
      <c r="D61" s="43"/>
      <c r="E61" s="43"/>
      <c r="F61" s="44"/>
      <c r="G61" s="43"/>
      <c r="H61" s="45"/>
      <c r="I61" s="46"/>
      <c r="J61" s="47"/>
      <c r="K61" s="47"/>
      <c r="L61" s="47"/>
      <c r="M61" s="48"/>
      <c r="N61" s="47"/>
      <c r="O61" s="47"/>
      <c r="P61" s="48"/>
      <c r="Q61" s="47"/>
      <c r="R61" s="47"/>
      <c r="S61" s="48"/>
      <c r="T61" s="47"/>
      <c r="U61" s="47"/>
      <c r="V61" s="48"/>
      <c r="W61" s="47"/>
      <c r="X61" s="47"/>
      <c r="Y61" s="48"/>
      <c r="Z61" s="47"/>
      <c r="AA61" s="47"/>
      <c r="AB61" s="48"/>
      <c r="AC61" s="47"/>
      <c r="AD61" s="47"/>
      <c r="AE61" s="48"/>
      <c r="AF61" s="47"/>
      <c r="AG61" s="47"/>
      <c r="AH61" s="48"/>
      <c r="AI61" s="47"/>
      <c r="AJ61" s="47"/>
      <c r="AK61" s="48"/>
      <c r="AL61" s="47"/>
      <c r="AM61" s="47"/>
      <c r="AN61" s="48"/>
      <c r="AO61" s="47"/>
      <c r="AP61" s="47"/>
      <c r="AQ61" s="48"/>
      <c r="AR61" s="47"/>
      <c r="AS61" s="47"/>
      <c r="AT61" s="48"/>
    </row>
    <row r="62" spans="1:46" ht="15.75" thickBot="1" x14ac:dyDescent="0.3">
      <c r="A62" s="49" t="s">
        <v>21</v>
      </c>
      <c r="B62" s="50"/>
      <c r="C62" s="50"/>
      <c r="D62" s="50"/>
      <c r="E62" s="50"/>
      <c r="F62" s="51"/>
      <c r="G62" s="50" t="s">
        <v>17</v>
      </c>
      <c r="H62" s="52" t="s">
        <v>17</v>
      </c>
      <c r="I62" s="53">
        <f t="shared" ref="I62:AT62" si="73">I60</f>
        <v>197968.48</v>
      </c>
      <c r="J62" s="54">
        <f t="shared" si="73"/>
        <v>45000000</v>
      </c>
      <c r="K62" s="91">
        <f t="shared" si="73"/>
        <v>50000000</v>
      </c>
      <c r="L62" s="91">
        <f t="shared" si="73"/>
        <v>20000000</v>
      </c>
      <c r="M62" s="55">
        <f t="shared" si="73"/>
        <v>75000000</v>
      </c>
      <c r="N62" s="91">
        <f t="shared" si="73"/>
        <v>0</v>
      </c>
      <c r="O62" s="91">
        <f t="shared" si="73"/>
        <v>20000000</v>
      </c>
      <c r="P62" s="55">
        <f t="shared" si="73"/>
        <v>55000000</v>
      </c>
      <c r="Q62" s="91">
        <f t="shared" si="73"/>
        <v>20000000</v>
      </c>
      <c r="R62" s="91">
        <f t="shared" si="73"/>
        <v>30000000</v>
      </c>
      <c r="S62" s="55">
        <f t="shared" si="73"/>
        <v>45000000</v>
      </c>
      <c r="T62" s="91">
        <f t="shared" si="73"/>
        <v>0</v>
      </c>
      <c r="U62" s="91">
        <f t="shared" si="73"/>
        <v>20000000</v>
      </c>
      <c r="V62" s="55">
        <f t="shared" si="73"/>
        <v>25000000</v>
      </c>
      <c r="W62" s="91">
        <f>W60</f>
        <v>20000000</v>
      </c>
      <c r="X62" s="91">
        <f>X60</f>
        <v>20000000</v>
      </c>
      <c r="Y62" s="55">
        <f>Y60</f>
        <v>25000000</v>
      </c>
      <c r="Z62" s="91">
        <f t="shared" si="73"/>
        <v>0</v>
      </c>
      <c r="AA62" s="91">
        <f t="shared" si="73"/>
        <v>0</v>
      </c>
      <c r="AB62" s="55">
        <f t="shared" si="73"/>
        <v>25000000</v>
      </c>
      <c r="AC62" s="91">
        <f t="shared" si="73"/>
        <v>45000000</v>
      </c>
      <c r="AD62" s="91">
        <f t="shared" si="73"/>
        <v>10000000</v>
      </c>
      <c r="AE62" s="55">
        <f t="shared" si="73"/>
        <v>60000000</v>
      </c>
      <c r="AF62" s="91">
        <f t="shared" si="73"/>
        <v>0</v>
      </c>
      <c r="AG62" s="91">
        <f t="shared" si="73"/>
        <v>10000000</v>
      </c>
      <c r="AH62" s="55">
        <f t="shared" si="73"/>
        <v>45000000</v>
      </c>
      <c r="AI62" s="91">
        <f t="shared" si="73"/>
        <v>20000000</v>
      </c>
      <c r="AJ62" s="91">
        <f t="shared" si="73"/>
        <v>25000000</v>
      </c>
      <c r="AK62" s="55">
        <f t="shared" si="73"/>
        <v>40000000</v>
      </c>
      <c r="AL62" s="91">
        <f t="shared" si="73"/>
        <v>30000000</v>
      </c>
      <c r="AM62" s="91">
        <f t="shared" si="73"/>
        <v>20000000</v>
      </c>
      <c r="AN62" s="55">
        <f t="shared" si="73"/>
        <v>50000000</v>
      </c>
      <c r="AO62" s="91">
        <f t="shared" si="73"/>
        <v>0</v>
      </c>
      <c r="AP62" s="91">
        <f t="shared" si="73"/>
        <v>15000000</v>
      </c>
      <c r="AQ62" s="55">
        <f t="shared" si="73"/>
        <v>35000000</v>
      </c>
      <c r="AR62" s="91">
        <f t="shared" si="73"/>
        <v>0</v>
      </c>
      <c r="AS62" s="91">
        <f t="shared" si="73"/>
        <v>20000000</v>
      </c>
      <c r="AT62" s="55">
        <f t="shared" si="73"/>
        <v>15000000</v>
      </c>
    </row>
    <row r="63" spans="1:46" x14ac:dyDescent="0.25">
      <c r="A63" s="40"/>
      <c r="B63" s="38"/>
      <c r="C63" s="38"/>
      <c r="D63" s="38"/>
      <c r="E63" s="38"/>
      <c r="F63" s="39"/>
      <c r="G63" s="38"/>
      <c r="H63" s="40"/>
      <c r="J63" s="41"/>
      <c r="M63" s="41"/>
      <c r="P63" s="41"/>
      <c r="S63" s="41"/>
      <c r="V63" s="41"/>
      <c r="Y63" s="41"/>
      <c r="AB63" s="41"/>
      <c r="AE63" s="41"/>
      <c r="AH63" s="41"/>
      <c r="AK63" s="41"/>
      <c r="AN63" s="41"/>
      <c r="AQ63" s="41"/>
      <c r="AT63" s="41"/>
    </row>
    <row r="64" spans="1:46" x14ac:dyDescent="0.25">
      <c r="A64" s="40"/>
      <c r="B64" s="38"/>
      <c r="C64" s="38"/>
      <c r="D64" s="38"/>
      <c r="E64" s="38"/>
      <c r="F64" s="39"/>
      <c r="G64" s="38"/>
      <c r="H64" s="40"/>
      <c r="J64" s="120"/>
      <c r="K64" s="121" t="s">
        <v>50</v>
      </c>
      <c r="L64" s="121" t="s">
        <v>51</v>
      </c>
      <c r="M64" s="122"/>
      <c r="N64" s="121" t="s">
        <v>50</v>
      </c>
      <c r="O64" s="121" t="s">
        <v>51</v>
      </c>
      <c r="P64" s="122"/>
      <c r="Q64" s="121" t="s">
        <v>50</v>
      </c>
      <c r="R64" s="121" t="s">
        <v>51</v>
      </c>
      <c r="S64" s="122"/>
      <c r="T64" s="121" t="s">
        <v>50</v>
      </c>
      <c r="U64" s="121" t="s">
        <v>51</v>
      </c>
      <c r="V64" s="122"/>
      <c r="W64" s="121" t="s">
        <v>50</v>
      </c>
      <c r="X64" s="121" t="s">
        <v>51</v>
      </c>
      <c r="Y64" s="122"/>
      <c r="Z64" s="121" t="s">
        <v>50</v>
      </c>
      <c r="AA64" s="121" t="s">
        <v>51</v>
      </c>
      <c r="AB64" s="122"/>
      <c r="AC64" s="121" t="s">
        <v>50</v>
      </c>
      <c r="AD64" s="121" t="s">
        <v>51</v>
      </c>
      <c r="AE64" s="122"/>
      <c r="AF64" s="121" t="s">
        <v>50</v>
      </c>
      <c r="AG64" s="121" t="s">
        <v>51</v>
      </c>
      <c r="AH64" s="122"/>
      <c r="AI64" s="121" t="s">
        <v>50</v>
      </c>
      <c r="AJ64" s="121" t="s">
        <v>51</v>
      </c>
      <c r="AK64" s="122"/>
      <c r="AL64" s="35" t="s">
        <v>50</v>
      </c>
      <c r="AM64" s="35" t="s">
        <v>51</v>
      </c>
      <c r="AN64" s="27"/>
      <c r="AO64" s="35" t="s">
        <v>50</v>
      </c>
      <c r="AP64" s="35" t="s">
        <v>51</v>
      </c>
      <c r="AQ64" s="27"/>
      <c r="AR64" s="35" t="s">
        <v>50</v>
      </c>
      <c r="AS64" s="35" t="s">
        <v>51</v>
      </c>
      <c r="AT64" s="27"/>
    </row>
    <row r="65" spans="2:46" x14ac:dyDescent="0.25">
      <c r="I65" s="41"/>
      <c r="J65" s="156" t="s">
        <v>139</v>
      </c>
      <c r="K65" s="92" t="s">
        <v>52</v>
      </c>
      <c r="L65" s="38">
        <v>40101015820</v>
      </c>
      <c r="M65" s="56">
        <v>45000000</v>
      </c>
      <c r="N65" s="114" t="s">
        <v>52</v>
      </c>
      <c r="O65" s="114" t="s">
        <v>78</v>
      </c>
      <c r="P65" s="56">
        <v>210000000</v>
      </c>
      <c r="Q65" s="114" t="s">
        <v>52</v>
      </c>
      <c r="R65" s="114" t="s">
        <v>78</v>
      </c>
      <c r="S65" s="56">
        <v>210000000</v>
      </c>
      <c r="T65" s="114" t="s">
        <v>52</v>
      </c>
      <c r="U65" s="114" t="s">
        <v>78</v>
      </c>
      <c r="V65" s="56">
        <v>210000000</v>
      </c>
      <c r="W65" s="114" t="s">
        <v>52</v>
      </c>
      <c r="X65" s="114" t="s">
        <v>78</v>
      </c>
      <c r="Y65" s="56">
        <v>210000000</v>
      </c>
      <c r="Z65" s="114" t="s">
        <v>52</v>
      </c>
      <c r="AA65" s="114" t="s">
        <v>78</v>
      </c>
      <c r="AB65" s="56">
        <v>210000000</v>
      </c>
      <c r="AC65" s="114" t="s">
        <v>52</v>
      </c>
      <c r="AD65" s="114" t="s">
        <v>78</v>
      </c>
      <c r="AE65" s="56">
        <v>210000000</v>
      </c>
      <c r="AF65" s="114" t="s">
        <v>52</v>
      </c>
      <c r="AG65" s="114" t="s">
        <v>78</v>
      </c>
      <c r="AH65" s="56">
        <v>210000000</v>
      </c>
      <c r="AI65" s="114" t="s">
        <v>52</v>
      </c>
      <c r="AJ65" s="114" t="s">
        <v>78</v>
      </c>
      <c r="AK65" s="56">
        <v>0</v>
      </c>
      <c r="AL65" s="127" t="s">
        <v>52</v>
      </c>
      <c r="AM65" s="127" t="s">
        <v>78</v>
      </c>
      <c r="AN65" s="128">
        <v>0</v>
      </c>
      <c r="AO65" s="127" t="s">
        <v>52</v>
      </c>
      <c r="AP65" s="127" t="s">
        <v>78</v>
      </c>
      <c r="AQ65" s="128">
        <v>0</v>
      </c>
      <c r="AR65" s="127" t="s">
        <v>52</v>
      </c>
      <c r="AS65" s="127" t="s">
        <v>78</v>
      </c>
      <c r="AT65" s="128">
        <v>0</v>
      </c>
    </row>
    <row r="66" spans="2:46" x14ac:dyDescent="0.25">
      <c r="B66" s="57"/>
      <c r="C66" s="57"/>
      <c r="G66" s="57"/>
      <c r="H66" s="57"/>
      <c r="I66" s="58"/>
      <c r="J66" s="156"/>
      <c r="K66" s="92" t="s">
        <v>53</v>
      </c>
      <c r="L66" s="92" t="s">
        <v>54</v>
      </c>
      <c r="M66" s="56">
        <v>50000000</v>
      </c>
      <c r="N66" s="114" t="s">
        <v>53</v>
      </c>
      <c r="O66" s="114" t="s">
        <v>54</v>
      </c>
      <c r="P66" s="56">
        <v>50000000</v>
      </c>
      <c r="Q66" s="114" t="s">
        <v>53</v>
      </c>
      <c r="R66" s="114" t="s">
        <v>54</v>
      </c>
      <c r="S66" s="56">
        <v>50000000</v>
      </c>
      <c r="T66" s="114" t="s">
        <v>53</v>
      </c>
      <c r="U66" s="114" t="s">
        <v>54</v>
      </c>
      <c r="V66" s="56">
        <v>50000000</v>
      </c>
      <c r="W66" s="114" t="s">
        <v>53</v>
      </c>
      <c r="X66" s="114" t="s">
        <v>54</v>
      </c>
      <c r="Y66" s="56">
        <v>50000000</v>
      </c>
      <c r="Z66" s="114" t="s">
        <v>53</v>
      </c>
      <c r="AA66" s="114" t="s">
        <v>54</v>
      </c>
      <c r="AB66" s="56">
        <v>50000000</v>
      </c>
      <c r="AC66" s="114" t="s">
        <v>53</v>
      </c>
      <c r="AD66" s="114" t="s">
        <v>54</v>
      </c>
      <c r="AE66" s="56">
        <v>50000000</v>
      </c>
      <c r="AF66" s="114" t="s">
        <v>53</v>
      </c>
      <c r="AG66" s="114" t="s">
        <v>54</v>
      </c>
      <c r="AH66" s="56">
        <v>50000000</v>
      </c>
      <c r="AI66" s="114" t="s">
        <v>53</v>
      </c>
      <c r="AJ66" s="114" t="s">
        <v>54</v>
      </c>
      <c r="AK66" s="56">
        <v>0</v>
      </c>
      <c r="AL66" s="127" t="s">
        <v>53</v>
      </c>
      <c r="AM66" s="127" t="s">
        <v>54</v>
      </c>
      <c r="AN66" s="128">
        <v>0</v>
      </c>
      <c r="AO66" s="127" t="s">
        <v>53</v>
      </c>
      <c r="AP66" s="127" t="s">
        <v>54</v>
      </c>
      <c r="AQ66" s="128">
        <v>0</v>
      </c>
      <c r="AR66" s="127" t="s">
        <v>53</v>
      </c>
      <c r="AS66" s="127" t="s">
        <v>54</v>
      </c>
      <c r="AT66" s="128">
        <v>0</v>
      </c>
    </row>
    <row r="67" spans="2:46" x14ac:dyDescent="0.25">
      <c r="B67" s="57"/>
      <c r="C67" s="57"/>
      <c r="G67" s="57"/>
      <c r="H67" s="57"/>
      <c r="I67" s="58"/>
      <c r="J67" s="157"/>
      <c r="K67" s="129" t="s">
        <v>55</v>
      </c>
      <c r="L67" s="129" t="s">
        <v>56</v>
      </c>
      <c r="M67" s="130">
        <v>-20000000</v>
      </c>
      <c r="N67" s="129" t="s">
        <v>55</v>
      </c>
      <c r="O67" s="131" t="s">
        <v>56</v>
      </c>
      <c r="P67" s="130">
        <v>0</v>
      </c>
      <c r="Q67" s="129" t="s">
        <v>55</v>
      </c>
      <c r="R67" s="131" t="s">
        <v>56</v>
      </c>
      <c r="S67" s="130">
        <v>0</v>
      </c>
      <c r="T67" s="129" t="s">
        <v>55</v>
      </c>
      <c r="U67" s="131" t="s">
        <v>56</v>
      </c>
      <c r="V67" s="130">
        <v>0</v>
      </c>
      <c r="W67" s="129" t="s">
        <v>55</v>
      </c>
      <c r="X67" s="131" t="s">
        <v>56</v>
      </c>
      <c r="Y67" s="130">
        <v>0</v>
      </c>
      <c r="Z67" s="129" t="s">
        <v>55</v>
      </c>
      <c r="AA67" s="131" t="s">
        <v>56</v>
      </c>
      <c r="AB67" s="130">
        <v>0</v>
      </c>
      <c r="AC67" s="129" t="s">
        <v>55</v>
      </c>
      <c r="AD67" s="131" t="s">
        <v>56</v>
      </c>
      <c r="AE67" s="130">
        <v>0</v>
      </c>
      <c r="AF67" s="129" t="s">
        <v>55</v>
      </c>
      <c r="AG67" s="131" t="s">
        <v>56</v>
      </c>
      <c r="AH67" s="130">
        <v>0</v>
      </c>
      <c r="AI67" s="129" t="s">
        <v>55</v>
      </c>
      <c r="AJ67" s="131" t="s">
        <v>56</v>
      </c>
      <c r="AK67" s="130">
        <v>0</v>
      </c>
      <c r="AL67" s="132" t="s">
        <v>55</v>
      </c>
      <c r="AM67" s="133" t="s">
        <v>56</v>
      </c>
      <c r="AN67" s="134">
        <v>0</v>
      </c>
      <c r="AO67" s="132" t="s">
        <v>55</v>
      </c>
      <c r="AP67" s="133" t="s">
        <v>56</v>
      </c>
      <c r="AQ67" s="134">
        <v>0</v>
      </c>
      <c r="AR67" s="132" t="s">
        <v>55</v>
      </c>
      <c r="AS67" s="133" t="s">
        <v>56</v>
      </c>
      <c r="AT67" s="134">
        <v>0</v>
      </c>
    </row>
    <row r="68" spans="2:46" ht="15.75" thickBot="1" x14ac:dyDescent="0.3">
      <c r="B68" s="57"/>
      <c r="C68" s="57"/>
      <c r="G68" s="57"/>
      <c r="H68" s="57"/>
      <c r="I68" s="58"/>
      <c r="J68" s="158" t="s">
        <v>140</v>
      </c>
      <c r="K68" s="122"/>
      <c r="L68" s="135" t="s">
        <v>72</v>
      </c>
      <c r="M68" s="62">
        <f>SUM(M65:M67)</f>
        <v>75000000</v>
      </c>
      <c r="N68" s="136" t="s">
        <v>79</v>
      </c>
      <c r="O68" s="137" t="s">
        <v>80</v>
      </c>
      <c r="P68" s="138">
        <v>-40000000</v>
      </c>
      <c r="Q68" s="136" t="s">
        <v>79</v>
      </c>
      <c r="R68" s="137" t="s">
        <v>80</v>
      </c>
      <c r="S68" s="138">
        <v>-40000000</v>
      </c>
      <c r="T68" s="136" t="s">
        <v>79</v>
      </c>
      <c r="U68" s="137" t="s">
        <v>80</v>
      </c>
      <c r="V68" s="138">
        <v>-40000000</v>
      </c>
      <c r="W68" s="136" t="s">
        <v>79</v>
      </c>
      <c r="X68" s="137" t="s">
        <v>80</v>
      </c>
      <c r="Y68" s="138">
        <v>-40000000</v>
      </c>
      <c r="Z68" s="136" t="s">
        <v>79</v>
      </c>
      <c r="AA68" s="137" t="s">
        <v>80</v>
      </c>
      <c r="AB68" s="138">
        <v>-40000000</v>
      </c>
      <c r="AC68" s="136" t="s">
        <v>79</v>
      </c>
      <c r="AD68" s="137" t="s">
        <v>80</v>
      </c>
      <c r="AE68" s="138">
        <v>-40000000</v>
      </c>
      <c r="AF68" s="136" t="s">
        <v>79</v>
      </c>
      <c r="AG68" s="137" t="s">
        <v>80</v>
      </c>
      <c r="AH68" s="138">
        <v>-40000000</v>
      </c>
      <c r="AI68" s="136" t="s">
        <v>79</v>
      </c>
      <c r="AJ68" s="137" t="s">
        <v>80</v>
      </c>
      <c r="AK68" s="138">
        <v>5000000</v>
      </c>
      <c r="AL68" s="139" t="s">
        <v>79</v>
      </c>
      <c r="AM68" s="140" t="s">
        <v>80</v>
      </c>
      <c r="AN68" s="141">
        <v>5000000</v>
      </c>
      <c r="AO68" s="139" t="s">
        <v>79</v>
      </c>
      <c r="AP68" s="140" t="s">
        <v>80</v>
      </c>
      <c r="AQ68" s="141">
        <v>5000000</v>
      </c>
      <c r="AR68" s="139" t="s">
        <v>79</v>
      </c>
      <c r="AS68" s="140" t="s">
        <v>80</v>
      </c>
      <c r="AT68" s="141">
        <v>5000000</v>
      </c>
    </row>
    <row r="69" spans="2:46" ht="15.75" thickTop="1" x14ac:dyDescent="0.25">
      <c r="B69" s="57"/>
      <c r="C69" s="57"/>
      <c r="G69" s="57"/>
      <c r="H69" s="57"/>
      <c r="I69" s="58"/>
      <c r="J69" s="159"/>
      <c r="M69" s="63"/>
      <c r="N69" s="92" t="s">
        <v>81</v>
      </c>
      <c r="O69" s="114" t="s">
        <v>82</v>
      </c>
      <c r="P69" s="56">
        <v>0</v>
      </c>
      <c r="Q69" s="92" t="s">
        <v>81</v>
      </c>
      <c r="R69" s="114" t="s">
        <v>82</v>
      </c>
      <c r="S69" s="56">
        <v>10000000</v>
      </c>
      <c r="T69" s="92" t="s">
        <v>81</v>
      </c>
      <c r="U69" s="114" t="s">
        <v>82</v>
      </c>
      <c r="V69" s="56">
        <v>10000000</v>
      </c>
      <c r="W69" s="92" t="s">
        <v>81</v>
      </c>
      <c r="X69" s="114" t="s">
        <v>82</v>
      </c>
      <c r="Y69" s="56">
        <v>15000000</v>
      </c>
      <c r="Z69" s="92" t="s">
        <v>81</v>
      </c>
      <c r="AA69" s="114" t="s">
        <v>82</v>
      </c>
      <c r="AB69" s="56">
        <v>15000000</v>
      </c>
      <c r="AC69" s="92" t="s">
        <v>81</v>
      </c>
      <c r="AD69" s="114" t="s">
        <v>82</v>
      </c>
      <c r="AE69" s="56">
        <v>25000000</v>
      </c>
      <c r="AF69" s="92" t="s">
        <v>81</v>
      </c>
      <c r="AG69" s="114" t="s">
        <v>82</v>
      </c>
      <c r="AH69" s="56">
        <v>30000000</v>
      </c>
      <c r="AI69" s="92" t="s">
        <v>81</v>
      </c>
      <c r="AJ69" s="114" t="s">
        <v>82</v>
      </c>
      <c r="AK69" s="56">
        <v>40000000</v>
      </c>
      <c r="AL69" s="144" t="s">
        <v>81</v>
      </c>
      <c r="AM69" s="127" t="s">
        <v>82</v>
      </c>
      <c r="AN69" s="128">
        <v>40000000</v>
      </c>
      <c r="AO69" s="144" t="s">
        <v>81</v>
      </c>
      <c r="AP69" s="127" t="s">
        <v>82</v>
      </c>
      <c r="AQ69" s="128">
        <v>40000000</v>
      </c>
      <c r="AR69" s="144" t="s">
        <v>81</v>
      </c>
      <c r="AS69" s="127" t="s">
        <v>82</v>
      </c>
      <c r="AT69" s="128">
        <v>40000000</v>
      </c>
    </row>
    <row r="70" spans="2:46" x14ac:dyDescent="0.25">
      <c r="B70" s="57"/>
      <c r="C70" s="57"/>
      <c r="G70" s="57"/>
      <c r="H70" s="57"/>
      <c r="I70" s="58"/>
      <c r="J70" s="160"/>
      <c r="K70" s="145"/>
      <c r="L70" s="145"/>
      <c r="M70" s="145"/>
      <c r="N70" s="129" t="s">
        <v>83</v>
      </c>
      <c r="O70" s="131" t="s">
        <v>84</v>
      </c>
      <c r="P70" s="130">
        <v>-5000000</v>
      </c>
      <c r="Q70" s="129" t="s">
        <v>83</v>
      </c>
      <c r="R70" s="131" t="s">
        <v>84</v>
      </c>
      <c r="S70" s="130">
        <v>-10000000</v>
      </c>
      <c r="T70" s="129" t="s">
        <v>83</v>
      </c>
      <c r="U70" s="131" t="s">
        <v>84</v>
      </c>
      <c r="V70" s="130">
        <v>-20000000</v>
      </c>
      <c r="W70" s="129" t="s">
        <v>83</v>
      </c>
      <c r="X70" s="131" t="s">
        <v>84</v>
      </c>
      <c r="Y70" s="130">
        <v>-25000000</v>
      </c>
      <c r="Z70" s="129" t="s">
        <v>83</v>
      </c>
      <c r="AA70" s="131" t="s">
        <v>84</v>
      </c>
      <c r="AB70" s="130">
        <v>-25000000</v>
      </c>
      <c r="AC70" s="129" t="s">
        <v>83</v>
      </c>
      <c r="AD70" s="131" t="s">
        <v>84</v>
      </c>
      <c r="AE70" s="130">
        <v>-25000000</v>
      </c>
      <c r="AF70" s="129" t="s">
        <v>83</v>
      </c>
      <c r="AG70" s="131" t="s">
        <v>84</v>
      </c>
      <c r="AH70" s="130">
        <v>-35000000</v>
      </c>
      <c r="AI70" s="129" t="s">
        <v>83</v>
      </c>
      <c r="AJ70" s="131" t="s">
        <v>84</v>
      </c>
      <c r="AK70" s="130">
        <v>-35000000</v>
      </c>
      <c r="AL70" s="132" t="s">
        <v>83</v>
      </c>
      <c r="AM70" s="133" t="s">
        <v>84</v>
      </c>
      <c r="AN70" s="134">
        <v>-45000000</v>
      </c>
      <c r="AO70" s="132" t="s">
        <v>83</v>
      </c>
      <c r="AP70" s="133" t="s">
        <v>84</v>
      </c>
      <c r="AQ70" s="134">
        <v>-45000000</v>
      </c>
      <c r="AR70" s="132" t="s">
        <v>83</v>
      </c>
      <c r="AS70" s="133" t="s">
        <v>84</v>
      </c>
      <c r="AT70" s="134">
        <v>-45000000</v>
      </c>
    </row>
    <row r="71" spans="2:46" x14ac:dyDescent="0.25">
      <c r="B71" s="57"/>
      <c r="C71" s="57"/>
      <c r="G71" s="57"/>
      <c r="H71" s="57"/>
      <c r="I71" s="58"/>
      <c r="J71" s="158" t="s">
        <v>141</v>
      </c>
      <c r="K71" s="146"/>
      <c r="L71" s="146"/>
      <c r="M71" s="146"/>
      <c r="N71" s="136" t="s">
        <v>85</v>
      </c>
      <c r="O71" s="137" t="s">
        <v>86</v>
      </c>
      <c r="P71" s="138">
        <v>-20000000</v>
      </c>
      <c r="Q71" s="136" t="s">
        <v>85</v>
      </c>
      <c r="R71" s="137" t="s">
        <v>86</v>
      </c>
      <c r="S71" s="138">
        <v>-20000000</v>
      </c>
      <c r="T71" s="136" t="s">
        <v>85</v>
      </c>
      <c r="U71" s="137" t="s">
        <v>86</v>
      </c>
      <c r="V71" s="138">
        <v>-20000000</v>
      </c>
      <c r="W71" s="136" t="s">
        <v>85</v>
      </c>
      <c r="X71" s="137" t="s">
        <v>86</v>
      </c>
      <c r="Y71" s="138">
        <v>-20000000</v>
      </c>
      <c r="Z71" s="136" t="s">
        <v>85</v>
      </c>
      <c r="AA71" s="137" t="s">
        <v>86</v>
      </c>
      <c r="AB71" s="138">
        <v>-20000000</v>
      </c>
      <c r="AC71" s="136" t="s">
        <v>85</v>
      </c>
      <c r="AD71" s="137" t="s">
        <v>86</v>
      </c>
      <c r="AE71" s="138">
        <v>-20000000</v>
      </c>
      <c r="AF71" s="136" t="s">
        <v>85</v>
      </c>
      <c r="AG71" s="137" t="s">
        <v>86</v>
      </c>
      <c r="AH71" s="138">
        <v>-20000000</v>
      </c>
      <c r="AI71" s="136" t="s">
        <v>85</v>
      </c>
      <c r="AJ71" s="137" t="s">
        <v>86</v>
      </c>
      <c r="AK71" s="138">
        <v>10000000</v>
      </c>
      <c r="AL71" s="139" t="s">
        <v>85</v>
      </c>
      <c r="AM71" s="140" t="s">
        <v>86</v>
      </c>
      <c r="AN71" s="141">
        <v>10000000</v>
      </c>
      <c r="AO71" s="139" t="s">
        <v>85</v>
      </c>
      <c r="AP71" s="140" t="s">
        <v>86</v>
      </c>
      <c r="AQ71" s="141">
        <v>10000000</v>
      </c>
      <c r="AR71" s="139" t="s">
        <v>85</v>
      </c>
      <c r="AS71" s="140" t="s">
        <v>86</v>
      </c>
      <c r="AT71" s="141">
        <v>10000000</v>
      </c>
    </row>
    <row r="72" spans="2:46" x14ac:dyDescent="0.25">
      <c r="B72" s="57"/>
      <c r="C72" s="57"/>
      <c r="G72" s="57"/>
      <c r="H72" s="57"/>
      <c r="I72" s="58"/>
      <c r="J72" s="159"/>
      <c r="L72" s="7"/>
      <c r="M72" s="63"/>
      <c r="N72" s="92" t="s">
        <v>87</v>
      </c>
      <c r="O72" s="114" t="s">
        <v>88</v>
      </c>
      <c r="P72" s="56">
        <v>0</v>
      </c>
      <c r="Q72" s="92" t="s">
        <v>87</v>
      </c>
      <c r="R72" s="114" t="s">
        <v>88</v>
      </c>
      <c r="S72" s="56">
        <v>0</v>
      </c>
      <c r="T72" s="92" t="s">
        <v>87</v>
      </c>
      <c r="U72" s="114" t="s">
        <v>88</v>
      </c>
      <c r="V72" s="56">
        <v>0</v>
      </c>
      <c r="W72" s="92" t="s">
        <v>87</v>
      </c>
      <c r="X72" s="114" t="s">
        <v>88</v>
      </c>
      <c r="Y72" s="56">
        <v>0</v>
      </c>
      <c r="Z72" s="92" t="s">
        <v>87</v>
      </c>
      <c r="AA72" s="114" t="s">
        <v>88</v>
      </c>
      <c r="AB72" s="56">
        <v>0</v>
      </c>
      <c r="AC72" s="92" t="s">
        <v>87</v>
      </c>
      <c r="AD72" s="114" t="s">
        <v>88</v>
      </c>
      <c r="AE72" s="56">
        <v>0</v>
      </c>
      <c r="AF72" s="92" t="s">
        <v>87</v>
      </c>
      <c r="AG72" s="114" t="s">
        <v>88</v>
      </c>
      <c r="AH72" s="56">
        <v>0</v>
      </c>
      <c r="AI72" s="92" t="s">
        <v>87</v>
      </c>
      <c r="AJ72" s="114" t="s">
        <v>88</v>
      </c>
      <c r="AK72" s="56">
        <v>10000000</v>
      </c>
      <c r="AL72" s="144" t="s">
        <v>87</v>
      </c>
      <c r="AM72" s="127" t="s">
        <v>88</v>
      </c>
      <c r="AN72" s="128">
        <v>15000000</v>
      </c>
      <c r="AO72" s="144" t="s">
        <v>87</v>
      </c>
      <c r="AP72" s="127" t="s">
        <v>88</v>
      </c>
      <c r="AQ72" s="128">
        <v>15000000</v>
      </c>
      <c r="AR72" s="144" t="s">
        <v>87</v>
      </c>
      <c r="AS72" s="127" t="s">
        <v>88</v>
      </c>
      <c r="AT72" s="128">
        <v>15000000</v>
      </c>
    </row>
    <row r="73" spans="2:46" x14ac:dyDescent="0.25">
      <c r="B73" s="57"/>
      <c r="C73" s="57"/>
      <c r="G73" s="57"/>
      <c r="H73" s="57"/>
      <c r="I73" s="58"/>
      <c r="J73" s="160"/>
      <c r="K73" s="148"/>
      <c r="L73" s="148"/>
      <c r="M73" s="148"/>
      <c r="N73" s="129" t="s">
        <v>89</v>
      </c>
      <c r="O73" s="131" t="s">
        <v>90</v>
      </c>
      <c r="P73" s="130">
        <v>-10000000</v>
      </c>
      <c r="Q73" s="129" t="s">
        <v>89</v>
      </c>
      <c r="R73" s="131" t="s">
        <v>90</v>
      </c>
      <c r="S73" s="130">
        <v>-15000000</v>
      </c>
      <c r="T73" s="129" t="s">
        <v>89</v>
      </c>
      <c r="U73" s="131" t="s">
        <v>90</v>
      </c>
      <c r="V73" s="130">
        <v>-15000000</v>
      </c>
      <c r="W73" s="129" t="s">
        <v>89</v>
      </c>
      <c r="X73" s="131" t="s">
        <v>90</v>
      </c>
      <c r="Y73" s="130">
        <v>-15000000</v>
      </c>
      <c r="Z73" s="129" t="s">
        <v>89</v>
      </c>
      <c r="AA73" s="131" t="s">
        <v>90</v>
      </c>
      <c r="AB73" s="130">
        <v>-15000000</v>
      </c>
      <c r="AC73" s="129" t="s">
        <v>89</v>
      </c>
      <c r="AD73" s="131" t="s">
        <v>90</v>
      </c>
      <c r="AE73" s="130">
        <v>-15000000</v>
      </c>
      <c r="AF73" s="129" t="s">
        <v>89</v>
      </c>
      <c r="AG73" s="131" t="s">
        <v>90</v>
      </c>
      <c r="AH73" s="130">
        <v>-15000000</v>
      </c>
      <c r="AI73" s="129" t="s">
        <v>89</v>
      </c>
      <c r="AJ73" s="131" t="s">
        <v>90</v>
      </c>
      <c r="AK73" s="130">
        <v>-15000000</v>
      </c>
      <c r="AL73" s="132" t="s">
        <v>89</v>
      </c>
      <c r="AM73" s="133" t="s">
        <v>90</v>
      </c>
      <c r="AN73" s="134">
        <v>-15000000</v>
      </c>
      <c r="AO73" s="132" t="s">
        <v>89</v>
      </c>
      <c r="AP73" s="133" t="s">
        <v>90</v>
      </c>
      <c r="AQ73" s="134">
        <v>-15000000</v>
      </c>
      <c r="AR73" s="132" t="s">
        <v>89</v>
      </c>
      <c r="AS73" s="133" t="s">
        <v>90</v>
      </c>
      <c r="AT73" s="134">
        <v>-25000000</v>
      </c>
    </row>
    <row r="74" spans="2:46" x14ac:dyDescent="0.25">
      <c r="B74" s="57"/>
      <c r="C74" s="57"/>
      <c r="G74" s="57"/>
      <c r="H74" s="57"/>
      <c r="I74" s="58"/>
      <c r="J74" s="158" t="s">
        <v>142</v>
      </c>
      <c r="K74" s="7"/>
      <c r="L74" s="7"/>
      <c r="M74" s="7"/>
      <c r="N74" s="92" t="s">
        <v>91</v>
      </c>
      <c r="O74" s="114" t="s">
        <v>92</v>
      </c>
      <c r="P74" s="56">
        <v>-45000000</v>
      </c>
      <c r="Q74" s="92" t="s">
        <v>91</v>
      </c>
      <c r="R74" s="114" t="s">
        <v>92</v>
      </c>
      <c r="S74" s="56">
        <v>-45000000</v>
      </c>
      <c r="T74" s="92" t="s">
        <v>91</v>
      </c>
      <c r="U74" s="114" t="s">
        <v>92</v>
      </c>
      <c r="V74" s="56">
        <v>-45000000</v>
      </c>
      <c r="W74" s="92" t="s">
        <v>91</v>
      </c>
      <c r="X74" s="114" t="s">
        <v>92</v>
      </c>
      <c r="Y74" s="56">
        <v>-45000000</v>
      </c>
      <c r="Z74" s="92" t="s">
        <v>91</v>
      </c>
      <c r="AA74" s="114" t="s">
        <v>92</v>
      </c>
      <c r="AB74" s="56">
        <v>-45000000</v>
      </c>
      <c r="AC74" s="92" t="s">
        <v>91</v>
      </c>
      <c r="AD74" s="114" t="s">
        <v>92</v>
      </c>
      <c r="AE74" s="56">
        <v>-45000000</v>
      </c>
      <c r="AF74" s="92" t="s">
        <v>91</v>
      </c>
      <c r="AG74" s="114" t="s">
        <v>92</v>
      </c>
      <c r="AH74" s="56">
        <v>-45000000</v>
      </c>
      <c r="AI74" s="92" t="s">
        <v>91</v>
      </c>
      <c r="AJ74" s="114" t="s">
        <v>92</v>
      </c>
      <c r="AK74" s="56">
        <v>15000000</v>
      </c>
      <c r="AL74" s="144" t="s">
        <v>91</v>
      </c>
      <c r="AM74" s="127" t="s">
        <v>92</v>
      </c>
      <c r="AN74" s="128">
        <v>15000000</v>
      </c>
      <c r="AO74" s="144" t="s">
        <v>91</v>
      </c>
      <c r="AP74" s="127" t="s">
        <v>92</v>
      </c>
      <c r="AQ74" s="128">
        <v>15000000</v>
      </c>
      <c r="AR74" s="144" t="s">
        <v>91</v>
      </c>
      <c r="AS74" s="127" t="s">
        <v>92</v>
      </c>
      <c r="AT74" s="128">
        <v>15000000</v>
      </c>
    </row>
    <row r="75" spans="2:46" x14ac:dyDescent="0.25">
      <c r="B75" s="57"/>
      <c r="C75" s="57"/>
      <c r="G75" s="57"/>
      <c r="H75" s="57"/>
      <c r="I75" s="58"/>
      <c r="J75" s="159"/>
      <c r="K75" s="7"/>
      <c r="L75" s="7"/>
      <c r="M75" s="7"/>
      <c r="N75" s="92" t="s">
        <v>93</v>
      </c>
      <c r="O75" s="114" t="s">
        <v>94</v>
      </c>
      <c r="P75" s="56">
        <v>0</v>
      </c>
      <c r="Q75" s="92" t="s">
        <v>93</v>
      </c>
      <c r="R75" s="114" t="s">
        <v>94</v>
      </c>
      <c r="S75" s="56">
        <v>5000000</v>
      </c>
      <c r="T75" s="92" t="s">
        <v>93</v>
      </c>
      <c r="U75" s="114" t="s">
        <v>94</v>
      </c>
      <c r="V75" s="56">
        <v>5000000</v>
      </c>
      <c r="W75" s="92" t="s">
        <v>93</v>
      </c>
      <c r="X75" s="114" t="s">
        <v>94</v>
      </c>
      <c r="Y75" s="56">
        <v>15000000</v>
      </c>
      <c r="Z75" s="92" t="s">
        <v>93</v>
      </c>
      <c r="AA75" s="114" t="s">
        <v>94</v>
      </c>
      <c r="AB75" s="56">
        <v>15000000</v>
      </c>
      <c r="AC75" s="92" t="s">
        <v>93</v>
      </c>
      <c r="AD75" s="114" t="s">
        <v>94</v>
      </c>
      <c r="AE75" s="56">
        <v>25000000</v>
      </c>
      <c r="AF75" s="92" t="s">
        <v>93</v>
      </c>
      <c r="AG75" s="114" t="s">
        <v>94</v>
      </c>
      <c r="AH75" s="56">
        <v>30000000</v>
      </c>
      <c r="AI75" s="92" t="s">
        <v>93</v>
      </c>
      <c r="AJ75" s="114" t="s">
        <v>94</v>
      </c>
      <c r="AK75" s="56">
        <v>55000000</v>
      </c>
      <c r="AL75" s="144" t="s">
        <v>93</v>
      </c>
      <c r="AM75" s="127" t="s">
        <v>94</v>
      </c>
      <c r="AN75" s="128">
        <v>70000000</v>
      </c>
      <c r="AO75" s="144" t="s">
        <v>93</v>
      </c>
      <c r="AP75" s="127" t="s">
        <v>94</v>
      </c>
      <c r="AQ75" s="128">
        <v>70000000</v>
      </c>
      <c r="AR75" s="144" t="s">
        <v>93</v>
      </c>
      <c r="AS75" s="127" t="s">
        <v>94</v>
      </c>
      <c r="AT75" s="128">
        <v>70000000</v>
      </c>
    </row>
    <row r="76" spans="2:46" x14ac:dyDescent="0.25">
      <c r="B76" s="57"/>
      <c r="C76" s="57"/>
      <c r="G76" s="57"/>
      <c r="H76" s="57"/>
      <c r="I76" s="58"/>
      <c r="J76" s="160"/>
      <c r="K76" s="7"/>
      <c r="L76" s="7"/>
      <c r="M76" s="7"/>
      <c r="N76" s="92" t="s">
        <v>95</v>
      </c>
      <c r="O76" s="114" t="s">
        <v>96</v>
      </c>
      <c r="P76" s="56">
        <v>-15000000</v>
      </c>
      <c r="Q76" s="92" t="s">
        <v>95</v>
      </c>
      <c r="R76" s="114" t="s">
        <v>96</v>
      </c>
      <c r="S76" s="56">
        <v>-20000000</v>
      </c>
      <c r="T76" s="92" t="s">
        <v>95</v>
      </c>
      <c r="U76" s="114" t="s">
        <v>96</v>
      </c>
      <c r="V76" s="56">
        <v>-25000000</v>
      </c>
      <c r="W76" s="92" t="s">
        <v>95</v>
      </c>
      <c r="X76" s="114" t="s">
        <v>96</v>
      </c>
      <c r="Y76" s="56">
        <v>-35000000</v>
      </c>
      <c r="Z76" s="92" t="s">
        <v>95</v>
      </c>
      <c r="AA76" s="114" t="s">
        <v>96</v>
      </c>
      <c r="AB76" s="56">
        <v>-35000000</v>
      </c>
      <c r="AC76" s="92" t="s">
        <v>95</v>
      </c>
      <c r="AD76" s="114" t="s">
        <v>96</v>
      </c>
      <c r="AE76" s="56">
        <v>-40000000</v>
      </c>
      <c r="AF76" s="92" t="s">
        <v>95</v>
      </c>
      <c r="AG76" s="114" t="s">
        <v>96</v>
      </c>
      <c r="AH76" s="56">
        <v>-40000000</v>
      </c>
      <c r="AI76" s="92" t="s">
        <v>95</v>
      </c>
      <c r="AJ76" s="114" t="s">
        <v>96</v>
      </c>
      <c r="AK76" s="56">
        <v>-60000000</v>
      </c>
      <c r="AL76" s="144" t="s">
        <v>95</v>
      </c>
      <c r="AM76" s="127" t="s">
        <v>96</v>
      </c>
      <c r="AN76" s="128">
        <v>-65000000</v>
      </c>
      <c r="AO76" s="144" t="s">
        <v>95</v>
      </c>
      <c r="AP76" s="127" t="s">
        <v>96</v>
      </c>
      <c r="AQ76" s="128">
        <v>-70000000</v>
      </c>
      <c r="AR76" s="144" t="s">
        <v>95</v>
      </c>
      <c r="AS76" s="127" t="s">
        <v>96</v>
      </c>
      <c r="AT76" s="128">
        <v>-75000000</v>
      </c>
    </row>
    <row r="77" spans="2:46" x14ac:dyDescent="0.25">
      <c r="B77" s="57"/>
      <c r="C77" s="57"/>
      <c r="G77" s="57"/>
      <c r="H77" s="57"/>
      <c r="I77" s="58"/>
      <c r="J77" s="158" t="s">
        <v>143</v>
      </c>
      <c r="K77" s="149"/>
      <c r="L77" s="149"/>
      <c r="M77" s="149"/>
      <c r="N77" s="136" t="s">
        <v>97</v>
      </c>
      <c r="O77" s="137" t="s">
        <v>98</v>
      </c>
      <c r="P77" s="138">
        <v>-20000000</v>
      </c>
      <c r="Q77" s="136" t="s">
        <v>97</v>
      </c>
      <c r="R77" s="137" t="s">
        <v>98</v>
      </c>
      <c r="S77" s="138">
        <v>-20000000</v>
      </c>
      <c r="T77" s="136" t="s">
        <v>97</v>
      </c>
      <c r="U77" s="137" t="s">
        <v>98</v>
      </c>
      <c r="V77" s="138">
        <v>-20000000</v>
      </c>
      <c r="W77" s="136" t="s">
        <v>97</v>
      </c>
      <c r="X77" s="137" t="s">
        <v>98</v>
      </c>
      <c r="Y77" s="138">
        <v>-20000000</v>
      </c>
      <c r="Z77" s="136" t="s">
        <v>97</v>
      </c>
      <c r="AA77" s="137" t="s">
        <v>98</v>
      </c>
      <c r="AB77" s="138">
        <v>-20000000</v>
      </c>
      <c r="AC77" s="136" t="s">
        <v>97</v>
      </c>
      <c r="AD77" s="137" t="s">
        <v>98</v>
      </c>
      <c r="AE77" s="138">
        <v>-20000000</v>
      </c>
      <c r="AF77" s="136" t="s">
        <v>97</v>
      </c>
      <c r="AG77" s="137" t="s">
        <v>98</v>
      </c>
      <c r="AH77" s="138">
        <v>-20000000</v>
      </c>
      <c r="AI77" s="136" t="s">
        <v>97</v>
      </c>
      <c r="AJ77" s="137" t="s">
        <v>98</v>
      </c>
      <c r="AK77" s="138">
        <v>5000000</v>
      </c>
      <c r="AL77" s="139" t="s">
        <v>97</v>
      </c>
      <c r="AM77" s="140" t="s">
        <v>98</v>
      </c>
      <c r="AN77" s="141">
        <v>5000000</v>
      </c>
      <c r="AO77" s="139" t="s">
        <v>97</v>
      </c>
      <c r="AP77" s="140" t="s">
        <v>98</v>
      </c>
      <c r="AQ77" s="141">
        <v>5000000</v>
      </c>
      <c r="AR77" s="139" t="s">
        <v>97</v>
      </c>
      <c r="AS77" s="140" t="s">
        <v>98</v>
      </c>
      <c r="AT77" s="141">
        <v>5000000</v>
      </c>
    </row>
    <row r="78" spans="2:46" x14ac:dyDescent="0.25">
      <c r="B78" s="57"/>
      <c r="C78" s="57"/>
      <c r="G78" s="57"/>
      <c r="H78" s="57"/>
      <c r="I78" s="58"/>
      <c r="J78" s="159"/>
      <c r="K78" s="7"/>
      <c r="L78" s="7"/>
      <c r="M78" s="41"/>
      <c r="N78" s="92" t="s">
        <v>99</v>
      </c>
      <c r="O78" s="114" t="s">
        <v>100</v>
      </c>
      <c r="P78" s="56">
        <v>0</v>
      </c>
      <c r="Q78" s="92" t="s">
        <v>99</v>
      </c>
      <c r="R78" s="114" t="s">
        <v>100</v>
      </c>
      <c r="S78" s="56">
        <v>0</v>
      </c>
      <c r="T78" s="92" t="s">
        <v>99</v>
      </c>
      <c r="U78" s="114" t="s">
        <v>100</v>
      </c>
      <c r="V78" s="56">
        <v>0</v>
      </c>
      <c r="W78" s="92" t="s">
        <v>99</v>
      </c>
      <c r="X78" s="114" t="s">
        <v>100</v>
      </c>
      <c r="Y78" s="56">
        <v>0</v>
      </c>
      <c r="Z78" s="92" t="s">
        <v>99</v>
      </c>
      <c r="AA78" s="114" t="s">
        <v>100</v>
      </c>
      <c r="AB78" s="56">
        <v>0</v>
      </c>
      <c r="AC78" s="92" t="s">
        <v>99</v>
      </c>
      <c r="AD78" s="114" t="s">
        <v>100</v>
      </c>
      <c r="AE78" s="56">
        <v>0</v>
      </c>
      <c r="AF78" s="92" t="s">
        <v>99</v>
      </c>
      <c r="AG78" s="114" t="s">
        <v>100</v>
      </c>
      <c r="AH78" s="56">
        <v>0</v>
      </c>
      <c r="AI78" s="92" t="s">
        <v>99</v>
      </c>
      <c r="AJ78" s="114" t="s">
        <v>100</v>
      </c>
      <c r="AK78" s="56">
        <v>10000000</v>
      </c>
      <c r="AL78" s="144" t="s">
        <v>99</v>
      </c>
      <c r="AM78" s="127" t="s">
        <v>100</v>
      </c>
      <c r="AN78" s="128">
        <v>10000000</v>
      </c>
      <c r="AO78" s="144" t="s">
        <v>99</v>
      </c>
      <c r="AP78" s="127" t="s">
        <v>100</v>
      </c>
      <c r="AQ78" s="128">
        <v>10000000</v>
      </c>
      <c r="AR78" s="144" t="s">
        <v>99</v>
      </c>
      <c r="AS78" s="127" t="s">
        <v>100</v>
      </c>
      <c r="AT78" s="128">
        <v>10000000</v>
      </c>
    </row>
    <row r="79" spans="2:46" x14ac:dyDescent="0.25">
      <c r="B79" s="57"/>
      <c r="C79" s="57"/>
      <c r="G79" s="57"/>
      <c r="H79" s="57"/>
      <c r="I79" s="58"/>
      <c r="J79" s="160"/>
      <c r="K79" s="148"/>
      <c r="L79" s="148"/>
      <c r="M79" s="148"/>
      <c r="N79" s="129" t="s">
        <v>101</v>
      </c>
      <c r="O79" s="131" t="s">
        <v>102</v>
      </c>
      <c r="P79" s="130">
        <v>-5000000</v>
      </c>
      <c r="Q79" s="129" t="s">
        <v>101</v>
      </c>
      <c r="R79" s="131" t="s">
        <v>102</v>
      </c>
      <c r="S79" s="130">
        <v>-10000000</v>
      </c>
      <c r="T79" s="129" t="s">
        <v>101</v>
      </c>
      <c r="U79" s="131" t="s">
        <v>102</v>
      </c>
      <c r="V79" s="130">
        <v>-10000000</v>
      </c>
      <c r="W79" s="129" t="s">
        <v>101</v>
      </c>
      <c r="X79" s="131" t="s">
        <v>102</v>
      </c>
      <c r="Y79" s="130">
        <v>-15000000</v>
      </c>
      <c r="Z79" s="129" t="s">
        <v>101</v>
      </c>
      <c r="AA79" s="131" t="s">
        <v>102</v>
      </c>
      <c r="AB79" s="130">
        <v>-15000000</v>
      </c>
      <c r="AC79" s="129" t="s">
        <v>101</v>
      </c>
      <c r="AD79" s="131" t="s">
        <v>102</v>
      </c>
      <c r="AE79" s="130">
        <v>-15000000</v>
      </c>
      <c r="AF79" s="129" t="s">
        <v>101</v>
      </c>
      <c r="AG79" s="131" t="s">
        <v>102</v>
      </c>
      <c r="AH79" s="130">
        <v>-15000000</v>
      </c>
      <c r="AI79" s="129" t="s">
        <v>101</v>
      </c>
      <c r="AJ79" s="131" t="s">
        <v>102</v>
      </c>
      <c r="AK79" s="130">
        <v>-15000000</v>
      </c>
      <c r="AL79" s="132" t="s">
        <v>101</v>
      </c>
      <c r="AM79" s="133" t="s">
        <v>102</v>
      </c>
      <c r="AN79" s="134">
        <v>-15000000</v>
      </c>
      <c r="AO79" s="132" t="s">
        <v>101</v>
      </c>
      <c r="AP79" s="133" t="s">
        <v>102</v>
      </c>
      <c r="AQ79" s="134">
        <v>-15000000</v>
      </c>
      <c r="AR79" s="132" t="s">
        <v>101</v>
      </c>
      <c r="AS79" s="133" t="s">
        <v>102</v>
      </c>
      <c r="AT79" s="134">
        <v>-15000000</v>
      </c>
    </row>
    <row r="80" spans="2:46" x14ac:dyDescent="0.25">
      <c r="B80" s="57"/>
      <c r="C80" s="57"/>
      <c r="G80" s="57"/>
      <c r="H80" s="57"/>
      <c r="I80" s="58"/>
      <c r="J80" s="161" t="s">
        <v>144</v>
      </c>
      <c r="K80" s="7"/>
      <c r="L80" s="7"/>
      <c r="M80" s="41"/>
      <c r="N80" s="92" t="s">
        <v>103</v>
      </c>
      <c r="O80" s="114" t="s">
        <v>104</v>
      </c>
      <c r="P80" s="56">
        <v>-40000000</v>
      </c>
      <c r="Q80" s="92" t="s">
        <v>103</v>
      </c>
      <c r="R80" s="114" t="s">
        <v>104</v>
      </c>
      <c r="S80" s="56">
        <v>-40000000</v>
      </c>
      <c r="T80" s="92" t="s">
        <v>103</v>
      </c>
      <c r="U80" s="114" t="s">
        <v>104</v>
      </c>
      <c r="V80" s="56">
        <v>-40000000</v>
      </c>
      <c r="W80" s="92" t="s">
        <v>103</v>
      </c>
      <c r="X80" s="114" t="s">
        <v>104</v>
      </c>
      <c r="Y80" s="56">
        <v>-40000000</v>
      </c>
      <c r="Z80" s="92" t="s">
        <v>103</v>
      </c>
      <c r="AA80" s="114" t="s">
        <v>104</v>
      </c>
      <c r="AB80" s="56">
        <v>-40000000</v>
      </c>
      <c r="AC80" s="92" t="s">
        <v>103</v>
      </c>
      <c r="AD80" s="114" t="s">
        <v>104</v>
      </c>
      <c r="AE80" s="56">
        <v>-40000000</v>
      </c>
      <c r="AF80" s="92" t="s">
        <v>103</v>
      </c>
      <c r="AG80" s="114" t="s">
        <v>104</v>
      </c>
      <c r="AH80" s="56">
        <v>-40000000</v>
      </c>
      <c r="AI80" s="92" t="s">
        <v>103</v>
      </c>
      <c r="AJ80" s="114" t="s">
        <v>104</v>
      </c>
      <c r="AK80" s="56">
        <v>10000000</v>
      </c>
      <c r="AL80" s="144" t="s">
        <v>103</v>
      </c>
      <c r="AM80" s="127" t="s">
        <v>104</v>
      </c>
      <c r="AN80" s="128">
        <v>10000000</v>
      </c>
      <c r="AO80" s="144" t="s">
        <v>103</v>
      </c>
      <c r="AP80" s="127" t="s">
        <v>104</v>
      </c>
      <c r="AQ80" s="128">
        <v>10000000</v>
      </c>
      <c r="AR80" s="144" t="s">
        <v>103</v>
      </c>
      <c r="AS80" s="127" t="s">
        <v>104</v>
      </c>
      <c r="AT80" s="128">
        <v>10000000</v>
      </c>
    </row>
    <row r="81" spans="2:46" x14ac:dyDescent="0.25">
      <c r="B81" s="57"/>
      <c r="C81" s="57"/>
      <c r="G81" s="57"/>
      <c r="H81" s="57"/>
      <c r="I81" s="58"/>
      <c r="J81" s="156"/>
      <c r="K81" s="7"/>
      <c r="L81" s="7"/>
      <c r="M81" s="41"/>
      <c r="N81" s="92" t="s">
        <v>105</v>
      </c>
      <c r="O81" s="114" t="s">
        <v>106</v>
      </c>
      <c r="P81" s="56">
        <v>0</v>
      </c>
      <c r="Q81" s="92" t="s">
        <v>105</v>
      </c>
      <c r="R81" s="114" t="s">
        <v>106</v>
      </c>
      <c r="S81" s="56">
        <v>5000000</v>
      </c>
      <c r="T81" s="92" t="s">
        <v>105</v>
      </c>
      <c r="U81" s="114" t="s">
        <v>106</v>
      </c>
      <c r="V81" s="56">
        <v>5000000</v>
      </c>
      <c r="W81" s="92" t="s">
        <v>105</v>
      </c>
      <c r="X81" s="114" t="s">
        <v>106</v>
      </c>
      <c r="Y81" s="56">
        <v>10000000</v>
      </c>
      <c r="Z81" s="92" t="s">
        <v>105</v>
      </c>
      <c r="AA81" s="114" t="s">
        <v>106</v>
      </c>
      <c r="AB81" s="56">
        <v>10000000</v>
      </c>
      <c r="AC81" s="92" t="s">
        <v>105</v>
      </c>
      <c r="AD81" s="114" t="s">
        <v>106</v>
      </c>
      <c r="AE81" s="56">
        <v>15000000</v>
      </c>
      <c r="AF81" s="92" t="s">
        <v>105</v>
      </c>
      <c r="AG81" s="114" t="s">
        <v>106</v>
      </c>
      <c r="AH81" s="56">
        <v>20000000</v>
      </c>
      <c r="AI81" s="92" t="s">
        <v>105</v>
      </c>
      <c r="AJ81" s="114" t="s">
        <v>106</v>
      </c>
      <c r="AK81" s="56">
        <v>35000000</v>
      </c>
      <c r="AL81" s="144" t="s">
        <v>105</v>
      </c>
      <c r="AM81" s="127" t="s">
        <v>106</v>
      </c>
      <c r="AN81" s="128">
        <v>45000000</v>
      </c>
      <c r="AO81" s="144" t="s">
        <v>105</v>
      </c>
      <c r="AP81" s="127" t="s">
        <v>106</v>
      </c>
      <c r="AQ81" s="128">
        <v>45000000</v>
      </c>
      <c r="AR81" s="144" t="s">
        <v>105</v>
      </c>
      <c r="AS81" s="127" t="s">
        <v>106</v>
      </c>
      <c r="AT81" s="128">
        <v>45000000</v>
      </c>
    </row>
    <row r="82" spans="2:46" x14ac:dyDescent="0.25">
      <c r="B82" s="57"/>
      <c r="C82" s="57"/>
      <c r="G82" s="57"/>
      <c r="H82" s="57"/>
      <c r="I82" s="58"/>
      <c r="J82" s="157"/>
      <c r="K82" s="148"/>
      <c r="L82" s="148"/>
      <c r="M82" s="150"/>
      <c r="N82" s="129" t="s">
        <v>107</v>
      </c>
      <c r="O82" s="131" t="s">
        <v>108</v>
      </c>
      <c r="P82" s="130">
        <v>-5000000</v>
      </c>
      <c r="Q82" s="129" t="s">
        <v>107</v>
      </c>
      <c r="R82" s="131" t="s">
        <v>108</v>
      </c>
      <c r="S82" s="130">
        <v>-15000000</v>
      </c>
      <c r="T82" s="129" t="s">
        <v>107</v>
      </c>
      <c r="U82" s="131" t="s">
        <v>108</v>
      </c>
      <c r="V82" s="130">
        <v>-20000000</v>
      </c>
      <c r="W82" s="129" t="s">
        <v>107</v>
      </c>
      <c r="X82" s="131" t="s">
        <v>108</v>
      </c>
      <c r="Y82" s="130">
        <v>-20000000</v>
      </c>
      <c r="Z82" s="129" t="s">
        <v>107</v>
      </c>
      <c r="AA82" s="131" t="s">
        <v>108</v>
      </c>
      <c r="AB82" s="130">
        <v>-20000000</v>
      </c>
      <c r="AC82" s="129" t="s">
        <v>107</v>
      </c>
      <c r="AD82" s="131" t="s">
        <v>108</v>
      </c>
      <c r="AE82" s="130">
        <v>-25000000</v>
      </c>
      <c r="AF82" s="129" t="s">
        <v>107</v>
      </c>
      <c r="AG82" s="131" t="s">
        <v>108</v>
      </c>
      <c r="AH82" s="130">
        <v>-25000000</v>
      </c>
      <c r="AI82" s="129" t="s">
        <v>107</v>
      </c>
      <c r="AJ82" s="131" t="s">
        <v>108</v>
      </c>
      <c r="AK82" s="130">
        <v>-30000000</v>
      </c>
      <c r="AL82" s="132" t="s">
        <v>107</v>
      </c>
      <c r="AM82" s="133" t="s">
        <v>108</v>
      </c>
      <c r="AN82" s="134">
        <v>-35000000</v>
      </c>
      <c r="AO82" s="132" t="s">
        <v>107</v>
      </c>
      <c r="AP82" s="133" t="s">
        <v>108</v>
      </c>
      <c r="AQ82" s="134">
        <v>-45000000</v>
      </c>
      <c r="AR82" s="132" t="s">
        <v>107</v>
      </c>
      <c r="AS82" s="133" t="s">
        <v>108</v>
      </c>
      <c r="AT82" s="134">
        <v>-50000000</v>
      </c>
    </row>
    <row r="83" spans="2:46" ht="15.75" thickBot="1" x14ac:dyDescent="0.3">
      <c r="I83" s="60"/>
      <c r="J83" s="60"/>
      <c r="K83" s="7"/>
      <c r="L83" s="7"/>
      <c r="M83" s="7"/>
      <c r="O83" s="61" t="s">
        <v>74</v>
      </c>
      <c r="P83" s="151">
        <f>SUM(P65:P82)</f>
        <v>55000000</v>
      </c>
      <c r="R83" s="61" t="s">
        <v>109</v>
      </c>
      <c r="S83" s="151">
        <f>SUM(S65:S82)</f>
        <v>45000000</v>
      </c>
      <c r="U83" s="61" t="s">
        <v>111</v>
      </c>
      <c r="V83" s="151">
        <f>SUM(V65:V82)</f>
        <v>25000000</v>
      </c>
      <c r="X83" s="61" t="s">
        <v>116</v>
      </c>
      <c r="Y83" s="151">
        <f>SUM(Y65:Y82)</f>
        <v>25000000</v>
      </c>
      <c r="AA83" s="61" t="s">
        <v>118</v>
      </c>
      <c r="AB83" s="151">
        <f>SUM(AB65:AB82)</f>
        <v>25000000</v>
      </c>
      <c r="AD83" s="61" t="s">
        <v>123</v>
      </c>
      <c r="AE83" s="151">
        <f>SUM(AE65:AE82)</f>
        <v>40000000</v>
      </c>
      <c r="AG83" s="61" t="s">
        <v>127</v>
      </c>
      <c r="AH83" s="151">
        <f>SUM(AH65:AH82)</f>
        <v>45000000</v>
      </c>
      <c r="AJ83" s="61" t="s">
        <v>132</v>
      </c>
      <c r="AK83" s="151">
        <f>SUM(AK65:AK82)</f>
        <v>40000000</v>
      </c>
      <c r="AM83" s="61" t="s">
        <v>145</v>
      </c>
      <c r="AN83" s="152">
        <f>SUM(AN65:AN82)</f>
        <v>50000000</v>
      </c>
      <c r="AP83" s="61" t="s">
        <v>147</v>
      </c>
      <c r="AQ83" s="152">
        <f>SUM(AQ65:AQ82)</f>
        <v>35000000</v>
      </c>
      <c r="AS83" s="61" t="s">
        <v>149</v>
      </c>
      <c r="AT83" s="152">
        <f>SUM(AT65:AT82)</f>
        <v>15000000</v>
      </c>
    </row>
    <row r="84" spans="2:46" ht="15.75" thickTop="1" x14ac:dyDescent="0.25"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  <row r="85" spans="2:46" ht="15.75" thickBot="1" x14ac:dyDescent="0.3">
      <c r="B85" s="38"/>
      <c r="C85" s="38"/>
      <c r="D85" s="38"/>
      <c r="E85" s="38"/>
      <c r="F85" s="39"/>
      <c r="G85" s="38"/>
      <c r="H85" s="40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</row>
    <row r="86" spans="2:46" x14ac:dyDescent="0.25">
      <c r="B86" s="64"/>
      <c r="C86" s="65"/>
      <c r="D86" s="66"/>
      <c r="E86" s="66"/>
      <c r="F86" s="67"/>
      <c r="G86" s="39"/>
      <c r="H86" s="38"/>
      <c r="K86" s="7"/>
      <c r="L86" s="7"/>
      <c r="M86" s="41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</row>
    <row r="87" spans="2:46" x14ac:dyDescent="0.25">
      <c r="B87" s="68" t="s">
        <v>22</v>
      </c>
      <c r="C87" s="69"/>
      <c r="D87" s="70"/>
      <c r="E87" s="70"/>
      <c r="F87" s="67"/>
      <c r="G87" s="39"/>
      <c r="H87" s="38"/>
      <c r="K87" s="7"/>
      <c r="L87" s="7"/>
      <c r="M87" s="7"/>
      <c r="N87" s="7"/>
      <c r="O87" s="7"/>
      <c r="P87" s="41"/>
      <c r="Q87" s="7"/>
      <c r="R87" s="7"/>
      <c r="S87" s="41"/>
      <c r="T87" s="7"/>
      <c r="U87" s="7"/>
      <c r="V87" s="41"/>
      <c r="W87" s="7"/>
      <c r="X87" s="7"/>
      <c r="Y87" s="41"/>
      <c r="Z87" s="7"/>
      <c r="AA87" s="7"/>
      <c r="AB87" s="41"/>
      <c r="AC87" s="7"/>
      <c r="AD87" s="7"/>
      <c r="AE87" s="41"/>
      <c r="AF87" s="7"/>
      <c r="AG87" s="7"/>
      <c r="AH87" s="41"/>
      <c r="AI87" s="7"/>
      <c r="AJ87" s="7"/>
      <c r="AK87" s="41"/>
      <c r="AL87" s="7"/>
      <c r="AM87" s="7"/>
      <c r="AN87" s="41"/>
      <c r="AO87" s="7"/>
      <c r="AP87" s="7"/>
      <c r="AQ87" s="41"/>
      <c r="AR87" s="7"/>
      <c r="AS87" s="7"/>
      <c r="AT87" s="41"/>
    </row>
    <row r="88" spans="2:46" x14ac:dyDescent="0.25">
      <c r="B88" s="71"/>
      <c r="C88" s="72"/>
      <c r="D88" s="38"/>
      <c r="E88" s="38"/>
      <c r="F88" s="67"/>
      <c r="G88" s="39"/>
      <c r="H88" s="38"/>
      <c r="K88" s="7"/>
      <c r="L88" s="7"/>
      <c r="M88" s="41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</row>
    <row r="89" spans="2:46" x14ac:dyDescent="0.25">
      <c r="B89" s="71" t="s">
        <v>23</v>
      </c>
      <c r="C89" s="72"/>
      <c r="D89" s="38"/>
      <c r="E89" s="73">
        <v>0</v>
      </c>
      <c r="F89" s="74"/>
      <c r="G89" s="39"/>
      <c r="H89" s="38"/>
      <c r="K89" s="7"/>
      <c r="L89" s="7"/>
      <c r="M89" s="41"/>
      <c r="N89" s="7"/>
      <c r="O89" s="7"/>
      <c r="P89" s="41"/>
      <c r="Q89" s="7"/>
      <c r="R89" s="7"/>
      <c r="S89" s="41"/>
      <c r="T89" s="7"/>
      <c r="U89" s="7"/>
      <c r="V89" s="41"/>
      <c r="W89" s="7"/>
      <c r="X89" s="7"/>
      <c r="Y89" s="41"/>
      <c r="Z89" s="7"/>
      <c r="AA89" s="7"/>
      <c r="AB89" s="41"/>
      <c r="AC89" s="7"/>
      <c r="AD89" s="7"/>
      <c r="AE89" s="41"/>
      <c r="AF89" s="7"/>
      <c r="AG89" s="7"/>
      <c r="AH89" s="41"/>
      <c r="AI89" s="7"/>
      <c r="AJ89" s="7"/>
      <c r="AK89" s="41"/>
      <c r="AL89" s="7"/>
      <c r="AM89" s="7"/>
      <c r="AN89" s="41"/>
      <c r="AO89" s="7"/>
      <c r="AP89" s="7"/>
      <c r="AQ89" s="41"/>
      <c r="AR89" s="7"/>
      <c r="AS89" s="7"/>
      <c r="AT89" s="41"/>
    </row>
    <row r="90" spans="2:46" x14ac:dyDescent="0.25">
      <c r="B90" s="71" t="s">
        <v>24</v>
      </c>
      <c r="C90" s="72"/>
      <c r="D90" s="38"/>
      <c r="E90" s="73">
        <v>0</v>
      </c>
      <c r="F90" s="74"/>
      <c r="G90" s="39"/>
      <c r="H90" s="38"/>
      <c r="K90" s="7"/>
      <c r="L90" s="7"/>
      <c r="M90" s="41"/>
      <c r="N90" s="7"/>
      <c r="O90" s="7"/>
      <c r="P90" s="41"/>
      <c r="Q90" s="7"/>
      <c r="R90" s="7"/>
      <c r="S90" s="41"/>
      <c r="T90" s="7"/>
      <c r="U90" s="7"/>
      <c r="V90" s="41"/>
      <c r="W90" s="7"/>
      <c r="X90" s="7"/>
      <c r="Y90" s="41"/>
      <c r="Z90" s="7"/>
      <c r="AA90" s="7"/>
      <c r="AB90" s="41"/>
      <c r="AC90" s="7"/>
      <c r="AD90" s="7"/>
      <c r="AE90" s="41"/>
      <c r="AF90" s="7"/>
      <c r="AG90" s="7"/>
      <c r="AH90" s="41"/>
      <c r="AI90" s="7"/>
      <c r="AJ90" s="7"/>
      <c r="AK90" s="41"/>
      <c r="AL90" s="7"/>
      <c r="AM90" s="7"/>
      <c r="AN90" s="41"/>
      <c r="AO90" s="7"/>
      <c r="AP90" s="7"/>
      <c r="AQ90" s="41"/>
      <c r="AR90" s="7"/>
      <c r="AS90" s="7"/>
      <c r="AT90" s="41"/>
    </row>
    <row r="91" spans="2:46" x14ac:dyDescent="0.25">
      <c r="B91" s="71" t="s">
        <v>25</v>
      </c>
      <c r="C91" s="72"/>
      <c r="D91" s="38"/>
      <c r="E91" s="73">
        <v>0</v>
      </c>
      <c r="F91" s="74"/>
      <c r="G91" s="39"/>
      <c r="H91" s="38"/>
      <c r="K91" s="7"/>
      <c r="L91" s="7"/>
      <c r="M91" s="41"/>
      <c r="N91" s="7"/>
      <c r="O91" s="7"/>
      <c r="P91" s="41"/>
      <c r="Q91" s="7"/>
      <c r="R91" s="7"/>
      <c r="S91" s="41"/>
      <c r="T91" s="7"/>
      <c r="U91" s="7"/>
      <c r="V91" s="41"/>
      <c r="W91" s="7"/>
      <c r="X91" s="7"/>
      <c r="Y91" s="41"/>
      <c r="Z91" s="7"/>
      <c r="AA91" s="7"/>
      <c r="AB91" s="41"/>
      <c r="AC91" s="7"/>
      <c r="AD91" s="7"/>
      <c r="AE91" s="41"/>
      <c r="AF91" s="7"/>
      <c r="AG91" s="7"/>
      <c r="AH91" s="41"/>
      <c r="AI91" s="7"/>
      <c r="AJ91" s="7"/>
      <c r="AK91" s="41"/>
      <c r="AL91" s="7"/>
      <c r="AM91" s="7"/>
      <c r="AN91" s="41"/>
      <c r="AO91" s="7"/>
      <c r="AP91" s="7"/>
      <c r="AQ91" s="41"/>
      <c r="AR91" s="7"/>
      <c r="AS91" s="7"/>
      <c r="AT91" s="41"/>
    </row>
    <row r="92" spans="2:46" x14ac:dyDescent="0.25">
      <c r="B92" s="71" t="s">
        <v>26</v>
      </c>
      <c r="C92" s="72"/>
      <c r="D92" s="38"/>
      <c r="E92" s="73">
        <v>0</v>
      </c>
      <c r="F92" s="74"/>
      <c r="G92" s="39"/>
      <c r="H92" s="38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</row>
    <row r="93" spans="2:46" x14ac:dyDescent="0.25">
      <c r="B93" s="71" t="s">
        <v>27</v>
      </c>
      <c r="C93" s="72"/>
      <c r="D93" s="38"/>
      <c r="E93" s="73">
        <v>0</v>
      </c>
      <c r="F93" s="74"/>
      <c r="G93" s="39"/>
      <c r="H93" s="38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</row>
    <row r="94" spans="2:46" x14ac:dyDescent="0.25">
      <c r="B94" s="71" t="s">
        <v>47</v>
      </c>
      <c r="C94" s="72"/>
      <c r="D94" s="38"/>
      <c r="E94" s="73">
        <v>0</v>
      </c>
      <c r="F94" s="74"/>
      <c r="G94" s="39"/>
      <c r="H94" s="38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</row>
    <row r="95" spans="2:46" x14ac:dyDescent="0.25">
      <c r="B95" s="71" t="s">
        <v>28</v>
      </c>
      <c r="C95" s="72"/>
      <c r="D95" s="38"/>
      <c r="E95" s="73">
        <v>0</v>
      </c>
      <c r="F95" s="74"/>
      <c r="G95" s="39"/>
      <c r="H95" s="38"/>
      <c r="K95" s="7"/>
      <c r="L95" s="7"/>
      <c r="M95" s="41"/>
      <c r="N95" s="7"/>
      <c r="O95" s="7"/>
      <c r="P95" s="41"/>
      <c r="Q95" s="7"/>
      <c r="R95" s="7"/>
      <c r="S95" s="41"/>
      <c r="T95" s="7"/>
      <c r="U95" s="7"/>
      <c r="V95" s="41"/>
      <c r="W95" s="7"/>
      <c r="X95" s="7"/>
      <c r="Y95" s="41"/>
      <c r="Z95" s="7"/>
      <c r="AA95" s="7"/>
      <c r="AB95" s="41"/>
      <c r="AC95" s="7"/>
      <c r="AD95" s="7"/>
      <c r="AE95" s="41"/>
      <c r="AF95" s="7"/>
      <c r="AG95" s="7"/>
      <c r="AH95" s="41"/>
      <c r="AI95" s="7"/>
      <c r="AJ95" s="7"/>
      <c r="AK95" s="41"/>
      <c r="AL95" s="7"/>
      <c r="AM95" s="7"/>
      <c r="AN95" s="41"/>
      <c r="AO95" s="7"/>
      <c r="AP95" s="7"/>
      <c r="AQ95" s="41"/>
      <c r="AR95" s="7"/>
      <c r="AS95" s="7"/>
      <c r="AT95" s="41"/>
    </row>
    <row r="96" spans="2:46" x14ac:dyDescent="0.25">
      <c r="B96" s="71" t="s">
        <v>37</v>
      </c>
      <c r="C96" s="72"/>
      <c r="D96" s="38"/>
      <c r="E96" s="73">
        <v>0</v>
      </c>
      <c r="F96" s="74"/>
      <c r="G96" s="39"/>
      <c r="H96" s="38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</row>
    <row r="97" spans="2:46" x14ac:dyDescent="0.25">
      <c r="B97" s="71" t="s">
        <v>29</v>
      </c>
      <c r="C97" s="72"/>
      <c r="D97" s="38"/>
      <c r="E97" s="73">
        <v>0</v>
      </c>
      <c r="F97" s="74"/>
      <c r="G97" s="39"/>
      <c r="H97" s="38"/>
      <c r="K97" s="7"/>
      <c r="L97" s="7"/>
      <c r="M97" s="41"/>
      <c r="N97" s="7"/>
      <c r="O97" s="7"/>
      <c r="P97" s="41"/>
      <c r="Q97" s="7"/>
      <c r="R97" s="7"/>
      <c r="S97" s="41"/>
      <c r="T97" s="7"/>
      <c r="U97" s="7"/>
      <c r="V97" s="41"/>
      <c r="W97" s="7"/>
      <c r="X97" s="7"/>
      <c r="Y97" s="41"/>
      <c r="Z97" s="7"/>
      <c r="AA97" s="7"/>
      <c r="AB97" s="41"/>
      <c r="AC97" s="7"/>
      <c r="AD97" s="7"/>
      <c r="AE97" s="41"/>
      <c r="AF97" s="7"/>
      <c r="AG97" s="7"/>
      <c r="AH97" s="41"/>
      <c r="AI97" s="7"/>
      <c r="AJ97" s="7"/>
      <c r="AK97" s="41"/>
      <c r="AL97" s="7"/>
      <c r="AM97" s="7"/>
      <c r="AN97" s="41"/>
      <c r="AO97" s="7"/>
      <c r="AP97" s="7"/>
      <c r="AQ97" s="41"/>
      <c r="AR97" s="7"/>
      <c r="AS97" s="7"/>
      <c r="AT97" s="41"/>
    </row>
    <row r="98" spans="2:46" x14ac:dyDescent="0.25">
      <c r="B98" s="71" t="s">
        <v>30</v>
      </c>
      <c r="C98" s="72"/>
      <c r="D98" s="38"/>
      <c r="E98" s="73">
        <v>0</v>
      </c>
      <c r="F98" s="74"/>
      <c r="G98" s="39"/>
      <c r="H98" s="38"/>
      <c r="K98" s="7"/>
      <c r="L98" s="7"/>
      <c r="M98" s="41"/>
      <c r="N98" s="7"/>
      <c r="O98" s="7"/>
      <c r="P98" s="41"/>
      <c r="Q98" s="7"/>
      <c r="R98" s="7"/>
      <c r="S98" s="41"/>
      <c r="T98" s="7"/>
      <c r="U98" s="7"/>
      <c r="V98" s="41"/>
      <c r="W98" s="7"/>
      <c r="X98" s="7"/>
      <c r="Y98" s="41"/>
      <c r="Z98" s="7"/>
      <c r="AA98" s="7"/>
      <c r="AB98" s="41"/>
      <c r="AC98" s="7"/>
      <c r="AD98" s="7"/>
      <c r="AE98" s="41"/>
      <c r="AF98" s="7"/>
      <c r="AG98" s="7"/>
      <c r="AH98" s="41"/>
      <c r="AI98" s="7"/>
      <c r="AJ98" s="7"/>
      <c r="AK98" s="41"/>
      <c r="AL98" s="7"/>
      <c r="AM98" s="7"/>
      <c r="AN98" s="41"/>
      <c r="AO98" s="7"/>
      <c r="AP98" s="7"/>
      <c r="AQ98" s="41"/>
      <c r="AR98" s="7"/>
      <c r="AS98" s="7"/>
      <c r="AT98" s="41"/>
    </row>
    <row r="99" spans="2:46" ht="15.75" thickBot="1" x14ac:dyDescent="0.3">
      <c r="B99" s="71" t="s">
        <v>44</v>
      </c>
      <c r="C99" s="72"/>
      <c r="D99" s="38"/>
      <c r="E99" s="75">
        <v>0</v>
      </c>
      <c r="F99" s="74"/>
      <c r="G99" s="39"/>
      <c r="H99" s="38"/>
      <c r="K99" s="7"/>
      <c r="L99" s="7"/>
      <c r="M99" s="41"/>
      <c r="N99" s="7"/>
      <c r="O99" s="7"/>
      <c r="P99" s="41"/>
      <c r="Q99" s="7"/>
      <c r="R99" s="7"/>
      <c r="S99" s="41"/>
      <c r="T99" s="7"/>
      <c r="U99" s="7"/>
      <c r="V99" s="41"/>
      <c r="W99" s="7"/>
      <c r="X99" s="7"/>
      <c r="Y99" s="41"/>
      <c r="Z99" s="7"/>
      <c r="AA99" s="7"/>
      <c r="AB99" s="41"/>
      <c r="AC99" s="7"/>
      <c r="AD99" s="7"/>
      <c r="AE99" s="41"/>
      <c r="AF99" s="7"/>
      <c r="AG99" s="7"/>
      <c r="AH99" s="41"/>
      <c r="AI99" s="7"/>
      <c r="AJ99" s="7"/>
      <c r="AK99" s="41"/>
      <c r="AL99" s="7"/>
      <c r="AM99" s="7"/>
      <c r="AN99" s="41"/>
      <c r="AO99" s="7"/>
      <c r="AP99" s="7"/>
      <c r="AQ99" s="41"/>
      <c r="AR99" s="7"/>
      <c r="AS99" s="7"/>
      <c r="AT99" s="41"/>
    </row>
    <row r="100" spans="2:46" x14ac:dyDescent="0.25">
      <c r="B100" s="71"/>
      <c r="C100" s="72"/>
      <c r="D100" s="38"/>
      <c r="E100" s="73"/>
      <c r="F100" s="74"/>
      <c r="G100" s="39"/>
      <c r="H100" s="38"/>
      <c r="K100" s="7"/>
      <c r="L100" s="7"/>
      <c r="M100" s="7"/>
      <c r="N100" s="7"/>
      <c r="O100" s="7"/>
      <c r="P100" s="41"/>
      <c r="Q100" s="7"/>
      <c r="R100" s="7"/>
      <c r="S100" s="41"/>
      <c r="T100" s="7"/>
      <c r="U100" s="7"/>
      <c r="V100" s="41"/>
      <c r="W100" s="7"/>
      <c r="X100" s="7"/>
      <c r="Y100" s="41"/>
      <c r="Z100" s="7"/>
      <c r="AA100" s="7"/>
      <c r="AB100" s="41"/>
      <c r="AC100" s="7"/>
      <c r="AD100" s="7"/>
      <c r="AE100" s="41"/>
      <c r="AF100" s="7"/>
      <c r="AG100" s="7"/>
      <c r="AH100" s="41"/>
      <c r="AI100" s="7"/>
      <c r="AJ100" s="7"/>
      <c r="AK100" s="41"/>
      <c r="AL100" s="7"/>
      <c r="AM100" s="7"/>
      <c r="AN100" s="41"/>
      <c r="AO100" s="7"/>
      <c r="AP100" s="7"/>
      <c r="AQ100" s="41"/>
      <c r="AR100" s="7"/>
      <c r="AS100" s="7"/>
      <c r="AT100" s="41"/>
    </row>
    <row r="101" spans="2:46" ht="15.75" thickBot="1" x14ac:dyDescent="0.3">
      <c r="B101" s="71"/>
      <c r="C101" s="72"/>
      <c r="D101" s="38"/>
      <c r="E101" s="75">
        <f>SUM(E89:E99)</f>
        <v>0</v>
      </c>
      <c r="F101" s="74"/>
      <c r="G101" s="39"/>
      <c r="H101" s="38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</row>
    <row r="102" spans="2:46" x14ac:dyDescent="0.25">
      <c r="B102" s="71"/>
      <c r="C102" s="72"/>
      <c r="D102" s="38"/>
      <c r="E102" s="73"/>
      <c r="F102" s="74"/>
      <c r="G102" s="39"/>
      <c r="H102" s="38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</row>
    <row r="103" spans="2:46" x14ac:dyDescent="0.25">
      <c r="B103" s="76" t="s">
        <v>31</v>
      </c>
      <c r="C103" s="77"/>
      <c r="D103" s="78"/>
      <c r="E103" s="73"/>
      <c r="F103" s="74"/>
      <c r="G103" s="39"/>
      <c r="H103" s="38"/>
      <c r="K103" s="7"/>
      <c r="L103" s="7"/>
      <c r="M103" s="41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</row>
    <row r="104" spans="2:46" x14ac:dyDescent="0.25">
      <c r="B104" s="71" t="s">
        <v>32</v>
      </c>
      <c r="C104" s="72"/>
      <c r="D104" s="38"/>
      <c r="E104" s="73">
        <v>0</v>
      </c>
      <c r="F104" s="74"/>
      <c r="G104" s="39"/>
      <c r="H104" s="38"/>
      <c r="K104" s="7"/>
      <c r="L104" s="7"/>
      <c r="M104" s="7"/>
      <c r="N104" s="7"/>
      <c r="O104" s="7"/>
      <c r="P104" s="41"/>
      <c r="Q104" s="7"/>
      <c r="R104" s="7"/>
      <c r="S104" s="41"/>
      <c r="T104" s="7"/>
      <c r="U104" s="7"/>
      <c r="V104" s="41"/>
      <c r="W104" s="7"/>
      <c r="X104" s="7"/>
      <c r="Y104" s="41"/>
      <c r="Z104" s="7"/>
      <c r="AA104" s="7"/>
      <c r="AB104" s="41"/>
      <c r="AC104" s="7"/>
      <c r="AD104" s="7"/>
      <c r="AE104" s="41"/>
      <c r="AF104" s="7"/>
      <c r="AG104" s="7"/>
      <c r="AH104" s="41"/>
      <c r="AI104" s="7"/>
      <c r="AJ104" s="7"/>
      <c r="AK104" s="41"/>
      <c r="AL104" s="7"/>
      <c r="AM104" s="7"/>
      <c r="AN104" s="41"/>
      <c r="AO104" s="7"/>
      <c r="AP104" s="7"/>
      <c r="AQ104" s="41"/>
      <c r="AR104" s="7"/>
      <c r="AS104" s="7"/>
      <c r="AT104" s="41"/>
    </row>
    <row r="105" spans="2:46" x14ac:dyDescent="0.25">
      <c r="B105" s="71" t="s">
        <v>33</v>
      </c>
      <c r="C105" s="72"/>
      <c r="D105" s="38"/>
      <c r="E105" s="73">
        <v>0</v>
      </c>
      <c r="F105" s="74"/>
      <c r="G105" s="39"/>
      <c r="H105" s="3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</row>
    <row r="106" spans="2:46" x14ac:dyDescent="0.25">
      <c r="B106" s="71" t="s">
        <v>34</v>
      </c>
      <c r="C106" s="72"/>
      <c r="D106" s="38"/>
      <c r="E106" s="73">
        <v>0</v>
      </c>
      <c r="F106" s="74"/>
      <c r="G106" s="39"/>
      <c r="H106" s="38"/>
      <c r="K106" s="7"/>
      <c r="L106" s="7"/>
      <c r="M106" s="7"/>
      <c r="N106" s="7"/>
      <c r="O106" s="7"/>
      <c r="P106" s="41"/>
      <c r="Q106" s="7"/>
      <c r="R106" s="7"/>
      <c r="S106" s="41"/>
      <c r="T106" s="7"/>
      <c r="U106" s="7"/>
      <c r="V106" s="41"/>
      <c r="W106" s="7"/>
      <c r="X106" s="7"/>
      <c r="Y106" s="41"/>
      <c r="Z106" s="7"/>
      <c r="AA106" s="7"/>
      <c r="AB106" s="41"/>
      <c r="AC106" s="7"/>
      <c r="AD106" s="7"/>
      <c r="AE106" s="41"/>
      <c r="AF106" s="7"/>
      <c r="AG106" s="7"/>
      <c r="AH106" s="41"/>
      <c r="AI106" s="7"/>
      <c r="AJ106" s="7"/>
      <c r="AK106" s="41"/>
      <c r="AL106" s="7"/>
      <c r="AM106" s="7"/>
      <c r="AN106" s="41"/>
      <c r="AO106" s="7"/>
      <c r="AP106" s="7"/>
      <c r="AQ106" s="41"/>
      <c r="AR106" s="7"/>
      <c r="AS106" s="7"/>
      <c r="AT106" s="41"/>
    </row>
    <row r="107" spans="2:46" x14ac:dyDescent="0.25">
      <c r="B107" s="71" t="s">
        <v>35</v>
      </c>
      <c r="C107" s="72"/>
      <c r="D107" s="38"/>
      <c r="E107" s="73">
        <v>0</v>
      </c>
      <c r="F107" s="74"/>
      <c r="G107" s="39"/>
      <c r="H107" s="38"/>
      <c r="N107" s="7"/>
      <c r="O107" s="7"/>
      <c r="P107" s="41"/>
      <c r="Q107" s="7"/>
      <c r="R107" s="7"/>
      <c r="S107" s="41"/>
      <c r="T107" s="7"/>
      <c r="U107" s="7"/>
      <c r="V107" s="41"/>
      <c r="W107" s="7"/>
      <c r="X107" s="7"/>
      <c r="Y107" s="41"/>
      <c r="Z107" s="7"/>
      <c r="AA107" s="7"/>
      <c r="AB107" s="41"/>
      <c r="AC107" s="7"/>
      <c r="AD107" s="7"/>
      <c r="AE107" s="41"/>
      <c r="AF107" s="7"/>
      <c r="AG107" s="7"/>
      <c r="AH107" s="41"/>
      <c r="AI107" s="7"/>
      <c r="AJ107" s="7"/>
      <c r="AK107" s="41"/>
      <c r="AL107" s="7"/>
      <c r="AM107" s="7"/>
      <c r="AN107" s="41"/>
      <c r="AO107" s="7"/>
      <c r="AP107" s="7"/>
      <c r="AQ107" s="41"/>
      <c r="AR107" s="7"/>
      <c r="AS107" s="7"/>
      <c r="AT107" s="41"/>
    </row>
    <row r="108" spans="2:46" x14ac:dyDescent="0.25">
      <c r="B108" s="71" t="s">
        <v>43</v>
      </c>
      <c r="C108" s="72"/>
      <c r="D108" s="38"/>
      <c r="E108" s="73">
        <v>0</v>
      </c>
      <c r="F108" s="74"/>
      <c r="G108" s="39"/>
      <c r="H108" s="38"/>
      <c r="N108" s="7"/>
      <c r="O108" s="7"/>
      <c r="P108" s="41"/>
      <c r="Q108" s="7"/>
      <c r="R108" s="7"/>
      <c r="S108" s="41"/>
      <c r="T108" s="7"/>
      <c r="U108" s="7"/>
      <c r="V108" s="41"/>
      <c r="W108" s="7"/>
      <c r="X108" s="7"/>
      <c r="Y108" s="41"/>
      <c r="Z108" s="7"/>
      <c r="AA108" s="7"/>
      <c r="AB108" s="41"/>
      <c r="AC108" s="7"/>
      <c r="AD108" s="7"/>
      <c r="AE108" s="41"/>
      <c r="AF108" s="7"/>
      <c r="AG108" s="7"/>
      <c r="AH108" s="41"/>
      <c r="AI108" s="7"/>
      <c r="AJ108" s="7"/>
      <c r="AK108" s="41"/>
      <c r="AL108" s="7"/>
      <c r="AM108" s="7"/>
      <c r="AN108" s="41"/>
      <c r="AO108" s="7"/>
      <c r="AP108" s="7"/>
      <c r="AQ108" s="41"/>
      <c r="AR108" s="7"/>
      <c r="AS108" s="7"/>
      <c r="AT108" s="41"/>
    </row>
    <row r="109" spans="2:46" x14ac:dyDescent="0.25">
      <c r="B109" s="71" t="s">
        <v>30</v>
      </c>
      <c r="C109" s="72"/>
      <c r="D109" s="38"/>
      <c r="E109" s="73">
        <v>0</v>
      </c>
      <c r="F109" s="74"/>
      <c r="G109" s="39"/>
      <c r="H109" s="3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</row>
    <row r="110" spans="2:46" ht="15.75" thickBot="1" x14ac:dyDescent="0.3">
      <c r="B110" s="74"/>
      <c r="F110" s="74"/>
      <c r="G110" s="39"/>
      <c r="H110" s="3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</row>
    <row r="111" spans="2:46" ht="15.75" thickBot="1" x14ac:dyDescent="0.3">
      <c r="B111" s="76" t="s">
        <v>36</v>
      </c>
      <c r="C111" s="77"/>
      <c r="D111" s="78"/>
      <c r="E111" s="79">
        <f>E101-E106-E107-E108-E104-E105-E109</f>
        <v>0</v>
      </c>
      <c r="F111" s="74"/>
      <c r="G111" s="39"/>
      <c r="H111" s="3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</row>
    <row r="112" spans="2:46" ht="16.5" thickTop="1" thickBot="1" x14ac:dyDescent="0.3">
      <c r="B112" s="76"/>
      <c r="C112" s="77"/>
      <c r="D112" s="38"/>
      <c r="E112" s="38"/>
      <c r="F112" s="80"/>
      <c r="G112" s="38"/>
      <c r="H112" s="40"/>
      <c r="N112" s="7"/>
      <c r="O112" s="7"/>
      <c r="P112" s="41"/>
      <c r="Q112" s="7"/>
      <c r="R112" s="7"/>
      <c r="S112" s="41"/>
      <c r="T112" s="7"/>
      <c r="U112" s="7"/>
      <c r="V112" s="41"/>
      <c r="W112" s="7"/>
      <c r="X112" s="7"/>
      <c r="Y112" s="41"/>
      <c r="Z112" s="7"/>
      <c r="AA112" s="7"/>
      <c r="AB112" s="41"/>
      <c r="AC112" s="7"/>
      <c r="AD112" s="7"/>
      <c r="AE112" s="41"/>
      <c r="AF112" s="7"/>
      <c r="AG112" s="7"/>
      <c r="AH112" s="41"/>
      <c r="AI112" s="7"/>
      <c r="AJ112" s="7"/>
      <c r="AK112" s="41"/>
      <c r="AL112" s="7"/>
      <c r="AM112" s="7"/>
      <c r="AN112" s="41"/>
      <c r="AO112" s="7"/>
      <c r="AP112" s="7"/>
      <c r="AQ112" s="41"/>
      <c r="AR112" s="7"/>
      <c r="AS112" s="7"/>
      <c r="AT112" s="41"/>
    </row>
    <row r="113" spans="2:46" x14ac:dyDescent="0.25">
      <c r="B113" s="81"/>
      <c r="C113" s="81"/>
      <c r="D113" s="66"/>
      <c r="E113" s="66"/>
      <c r="F113" s="82"/>
      <c r="G113" s="38"/>
      <c r="H113" s="40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</row>
    <row r="114" spans="2:46" x14ac:dyDescent="0.25">
      <c r="B114" s="77"/>
      <c r="C114" s="77"/>
      <c r="D114" s="78"/>
      <c r="E114" s="78"/>
      <c r="F114" s="82"/>
      <c r="G114" s="38"/>
      <c r="H114" s="40"/>
    </row>
    <row r="115" spans="2:46" x14ac:dyDescent="0.25">
      <c r="B115" s="38"/>
      <c r="C115" s="38"/>
      <c r="D115" s="38"/>
      <c r="E115" s="38"/>
      <c r="F115" s="39"/>
      <c r="G115" s="38"/>
      <c r="H115" s="40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</row>
  </sheetData>
  <mergeCells count="7">
    <mergeCell ref="J80:J82"/>
    <mergeCell ref="A4:H4"/>
    <mergeCell ref="J65:J67"/>
    <mergeCell ref="J68:J70"/>
    <mergeCell ref="J71:J73"/>
    <mergeCell ref="J74:J76"/>
    <mergeCell ref="J77:J79"/>
  </mergeCells>
  <phoneticPr fontId="1" type="noConversion"/>
  <pageMargins left="0.17" right="0.17" top="0.34" bottom="0.35" header="0.17" footer="0.17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sqref="A1:IV65536"/>
    </sheetView>
  </sheetViews>
  <sheetFormatPr defaultColWidth="9.14062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customWidth="1"/>
    <col min="16" max="16" width="22.7109375" style="38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</row>
    <row r="7" spans="1:16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</row>
    <row r="8" spans="1:16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29034.25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</row>
    <row r="9" spans="1:16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</row>
    <row r="10" spans="1:16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1">J10+K10-L10</f>
        <v>0</v>
      </c>
      <c r="N10" s="27"/>
      <c r="O10" s="27"/>
      <c r="P10" s="28">
        <f t="shared" ref="P10:P15" si="2">M10+N10-O10</f>
        <v>0</v>
      </c>
    </row>
    <row r="11" spans="1:16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1"/>
        <v>0</v>
      </c>
      <c r="N11" s="27"/>
      <c r="O11" s="27"/>
      <c r="P11" s="28">
        <f t="shared" si="2"/>
        <v>0</v>
      </c>
    </row>
    <row r="12" spans="1:16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23472.6</v>
      </c>
      <c r="J12" s="27">
        <v>5000000</v>
      </c>
      <c r="K12" s="27"/>
      <c r="L12" s="27"/>
      <c r="M12" s="28">
        <f t="shared" si="1"/>
        <v>5000000</v>
      </c>
      <c r="N12" s="27"/>
      <c r="O12" s="27">
        <v>5000000</v>
      </c>
      <c r="P12" s="28">
        <f t="shared" si="2"/>
        <v>0</v>
      </c>
    </row>
    <row r="13" spans="1:16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23551.37</v>
      </c>
      <c r="J13" s="27">
        <v>5000000</v>
      </c>
      <c r="K13" s="27"/>
      <c r="L13" s="27"/>
      <c r="M13" s="28">
        <f t="shared" si="1"/>
        <v>5000000</v>
      </c>
      <c r="N13" s="27"/>
      <c r="O13" s="27">
        <v>5000000</v>
      </c>
      <c r="P13" s="28">
        <f t="shared" si="2"/>
        <v>0</v>
      </c>
    </row>
    <row r="14" spans="1:16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33123.29</v>
      </c>
      <c r="J14" s="27">
        <v>5000000</v>
      </c>
      <c r="K14" s="27"/>
      <c r="L14" s="27"/>
      <c r="M14" s="28">
        <f t="shared" si="1"/>
        <v>5000000</v>
      </c>
      <c r="N14" s="27"/>
      <c r="O14" s="27"/>
      <c r="P14" s="28">
        <f t="shared" si="2"/>
        <v>5000000</v>
      </c>
    </row>
    <row r="15" spans="1:16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32486.3</v>
      </c>
      <c r="J15" s="27">
        <v>5000000</v>
      </c>
      <c r="K15" s="27"/>
      <c r="L15" s="27"/>
      <c r="M15" s="28">
        <f t="shared" si="1"/>
        <v>5000000</v>
      </c>
      <c r="N15" s="27"/>
      <c r="O15" s="27"/>
      <c r="P15" s="28">
        <f t="shared" si="2"/>
        <v>5000000</v>
      </c>
    </row>
    <row r="16" spans="1:16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</row>
    <row r="17" spans="1:16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26178.080000000002</v>
      </c>
      <c r="J17" s="27"/>
      <c r="K17" s="27">
        <v>5000000</v>
      </c>
      <c r="L17" s="27"/>
      <c r="M17" s="28">
        <f t="shared" ref="M17:M26" si="3">J17+K17-L17</f>
        <v>5000000</v>
      </c>
      <c r="N17" s="27"/>
      <c r="O17" s="27">
        <v>5000000</v>
      </c>
      <c r="P17" s="28">
        <f t="shared" ref="P17:P26" si="4">M17+N17-O17</f>
        <v>0</v>
      </c>
    </row>
    <row r="18" spans="1:16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30447.95</v>
      </c>
      <c r="J18" s="27"/>
      <c r="K18" s="27">
        <v>5000000</v>
      </c>
      <c r="L18" s="27"/>
      <c r="M18" s="28">
        <f t="shared" si="3"/>
        <v>5000000</v>
      </c>
      <c r="N18" s="27"/>
      <c r="O18" s="27"/>
      <c r="P18" s="28">
        <f t="shared" si="4"/>
        <v>5000000</v>
      </c>
    </row>
    <row r="19" spans="1:16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30915.07</v>
      </c>
      <c r="J19" s="27"/>
      <c r="K19" s="27">
        <v>5000000</v>
      </c>
      <c r="L19" s="27"/>
      <c r="M19" s="28">
        <f t="shared" si="3"/>
        <v>5000000</v>
      </c>
      <c r="N19" s="27"/>
      <c r="O19" s="27"/>
      <c r="P19" s="28">
        <f t="shared" si="4"/>
        <v>5000000</v>
      </c>
    </row>
    <row r="20" spans="1:16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30893.84</v>
      </c>
      <c r="J20" s="27"/>
      <c r="K20" s="27">
        <v>5000000</v>
      </c>
      <c r="L20" s="27"/>
      <c r="M20" s="28">
        <f t="shared" si="3"/>
        <v>5000000</v>
      </c>
      <c r="N20" s="27"/>
      <c r="O20" s="27"/>
      <c r="P20" s="28">
        <f t="shared" si="4"/>
        <v>5000000</v>
      </c>
    </row>
    <row r="21" spans="1:16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30787.67</v>
      </c>
      <c r="J21" s="27"/>
      <c r="K21" s="27">
        <v>5000000</v>
      </c>
      <c r="L21" s="27"/>
      <c r="M21" s="28">
        <f t="shared" si="3"/>
        <v>5000000</v>
      </c>
      <c r="N21" s="27"/>
      <c r="O21" s="27"/>
      <c r="P21" s="28">
        <f t="shared" si="4"/>
        <v>5000000</v>
      </c>
    </row>
    <row r="22" spans="1:16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32273.97</v>
      </c>
      <c r="J22" s="27"/>
      <c r="K22" s="27">
        <v>5000000</v>
      </c>
      <c r="L22" s="27"/>
      <c r="M22" s="28">
        <f t="shared" si="3"/>
        <v>5000000</v>
      </c>
      <c r="N22" s="27"/>
      <c r="O22" s="27"/>
      <c r="P22" s="28">
        <f t="shared" si="4"/>
        <v>5000000</v>
      </c>
    </row>
    <row r="23" spans="1:16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31424.66</v>
      </c>
      <c r="J23" s="27"/>
      <c r="K23" s="27">
        <v>5000000</v>
      </c>
      <c r="L23" s="27"/>
      <c r="M23" s="28">
        <f t="shared" si="3"/>
        <v>5000000</v>
      </c>
      <c r="N23" s="27"/>
      <c r="O23" s="27"/>
      <c r="P23" s="28">
        <f t="shared" si="4"/>
        <v>5000000</v>
      </c>
    </row>
    <row r="24" spans="1:16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31530.82</v>
      </c>
      <c r="J24" s="27"/>
      <c r="K24" s="27">
        <v>5000000</v>
      </c>
      <c r="L24" s="27"/>
      <c r="M24" s="28">
        <f t="shared" si="3"/>
        <v>5000000</v>
      </c>
      <c r="N24" s="27"/>
      <c r="O24" s="27"/>
      <c r="P24" s="28">
        <f t="shared" si="4"/>
        <v>5000000</v>
      </c>
    </row>
    <row r="25" spans="1:16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32910.959999999999</v>
      </c>
      <c r="J25" s="27"/>
      <c r="K25" s="27">
        <v>5000000</v>
      </c>
      <c r="L25" s="27"/>
      <c r="M25" s="28">
        <f t="shared" si="3"/>
        <v>5000000</v>
      </c>
      <c r="N25" s="27"/>
      <c r="O25" s="27"/>
      <c r="P25" s="28">
        <f t="shared" si="4"/>
        <v>5000000</v>
      </c>
    </row>
    <row r="26" spans="1:16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32273.97</v>
      </c>
      <c r="J26" s="27"/>
      <c r="K26" s="27">
        <v>5000000</v>
      </c>
      <c r="L26" s="27"/>
      <c r="M26" s="28">
        <f t="shared" si="3"/>
        <v>5000000</v>
      </c>
      <c r="N26" s="27"/>
      <c r="O26" s="27"/>
      <c r="P26" s="28">
        <f t="shared" si="4"/>
        <v>5000000</v>
      </c>
    </row>
    <row r="27" spans="1:16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7"/>
      <c r="K27" s="26"/>
      <c r="L27" s="27"/>
      <c r="M27" s="28"/>
      <c r="N27" s="26"/>
      <c r="O27" s="27"/>
      <c r="P27" s="28"/>
    </row>
    <row r="28" spans="1:16" x14ac:dyDescent="0.25">
      <c r="A28" s="33" t="s">
        <v>20</v>
      </c>
      <c r="B28" s="34" t="s">
        <v>17</v>
      </c>
      <c r="C28" s="34"/>
      <c r="D28" s="34"/>
      <c r="E28" s="34"/>
      <c r="F28" s="87"/>
      <c r="G28" s="88"/>
      <c r="H28" s="89" t="s">
        <v>17</v>
      </c>
      <c r="I28" s="90">
        <f t="shared" ref="I28:P28" si="5">SUM(I5:I27)</f>
        <v>451304.80000000005</v>
      </c>
      <c r="J28" s="35">
        <f t="shared" si="5"/>
        <v>45000000</v>
      </c>
      <c r="K28" s="36">
        <f t="shared" si="5"/>
        <v>50000000</v>
      </c>
      <c r="L28" s="35">
        <f t="shared" si="5"/>
        <v>20000000</v>
      </c>
      <c r="M28" s="117">
        <f t="shared" si="5"/>
        <v>75000000</v>
      </c>
      <c r="N28" s="118">
        <f t="shared" si="5"/>
        <v>0</v>
      </c>
      <c r="O28" s="35">
        <f t="shared" si="5"/>
        <v>20000000</v>
      </c>
      <c r="P28" s="35">
        <f t="shared" si="5"/>
        <v>55000000</v>
      </c>
    </row>
    <row r="29" spans="1:16" ht="15.75" thickBot="1" x14ac:dyDescent="0.3">
      <c r="A29" s="42"/>
      <c r="B29" s="43"/>
      <c r="C29" s="43"/>
      <c r="D29" s="43"/>
      <c r="E29" s="43"/>
      <c r="F29" s="44"/>
      <c r="G29" s="43"/>
      <c r="H29" s="45"/>
      <c r="I29" s="46"/>
      <c r="J29" s="47"/>
      <c r="K29" s="47"/>
      <c r="L29" s="47"/>
      <c r="M29" s="48"/>
      <c r="N29" s="47"/>
      <c r="O29" s="47"/>
      <c r="P29" s="48"/>
    </row>
    <row r="30" spans="1:16" ht="15.75" thickBot="1" x14ac:dyDescent="0.3">
      <c r="A30" s="49" t="s">
        <v>21</v>
      </c>
      <c r="B30" s="50"/>
      <c r="C30" s="50"/>
      <c r="D30" s="50"/>
      <c r="E30" s="50"/>
      <c r="F30" s="51"/>
      <c r="G30" s="50" t="s">
        <v>17</v>
      </c>
      <c r="H30" s="52" t="s">
        <v>17</v>
      </c>
      <c r="I30" s="53">
        <f t="shared" ref="I30:P30" si="6">I28</f>
        <v>451304.80000000005</v>
      </c>
      <c r="J30" s="54">
        <f t="shared" si="6"/>
        <v>45000000</v>
      </c>
      <c r="K30" s="91">
        <f t="shared" si="6"/>
        <v>50000000</v>
      </c>
      <c r="L30" s="91">
        <f t="shared" si="6"/>
        <v>20000000</v>
      </c>
      <c r="M30" s="55">
        <f t="shared" si="6"/>
        <v>75000000</v>
      </c>
      <c r="N30" s="91">
        <f t="shared" si="6"/>
        <v>0</v>
      </c>
      <c r="O30" s="91">
        <f t="shared" si="6"/>
        <v>20000000</v>
      </c>
      <c r="P30" s="55">
        <f t="shared" si="6"/>
        <v>55000000</v>
      </c>
    </row>
    <row r="31" spans="1:16" x14ac:dyDescent="0.25">
      <c r="A31" s="40"/>
      <c r="B31" s="38"/>
      <c r="C31" s="38"/>
      <c r="D31" s="38"/>
      <c r="E31" s="38"/>
      <c r="F31" s="39"/>
      <c r="G31" s="38"/>
      <c r="H31" s="40"/>
      <c r="J31" s="41"/>
      <c r="M31" s="41"/>
      <c r="P31" s="41"/>
    </row>
    <row r="32" spans="1:16" x14ac:dyDescent="0.25">
      <c r="A32" s="40"/>
      <c r="B32" s="38"/>
      <c r="C32" s="38"/>
      <c r="D32" s="38"/>
      <c r="E32" s="38"/>
      <c r="F32" s="39"/>
      <c r="G32" s="38"/>
      <c r="H32" s="40"/>
      <c r="K32" s="37" t="s">
        <v>50</v>
      </c>
      <c r="L32" s="37" t="s">
        <v>51</v>
      </c>
      <c r="M32" s="41"/>
      <c r="N32" s="37" t="s">
        <v>50</v>
      </c>
      <c r="O32" s="37" t="s">
        <v>51</v>
      </c>
      <c r="P32" s="41"/>
    </row>
    <row r="33" spans="2:16" x14ac:dyDescent="0.25">
      <c r="I33" s="41"/>
      <c r="K33" s="92" t="s">
        <v>52</v>
      </c>
      <c r="L33" s="38">
        <v>40101015820</v>
      </c>
      <c r="M33" s="56">
        <v>45000000</v>
      </c>
      <c r="N33" s="114" t="s">
        <v>52</v>
      </c>
      <c r="O33" s="114" t="s">
        <v>78</v>
      </c>
      <c r="P33" s="56">
        <v>210000000</v>
      </c>
    </row>
    <row r="34" spans="2:16" x14ac:dyDescent="0.25">
      <c r="B34" s="57"/>
      <c r="C34" s="57"/>
      <c r="G34" s="57"/>
      <c r="H34" s="57"/>
      <c r="I34" s="58"/>
      <c r="K34" s="92" t="s">
        <v>53</v>
      </c>
      <c r="L34" s="92" t="s">
        <v>54</v>
      </c>
      <c r="M34" s="56">
        <v>50000000</v>
      </c>
      <c r="N34" s="114" t="s">
        <v>53</v>
      </c>
      <c r="O34" s="114" t="s">
        <v>54</v>
      </c>
      <c r="P34" s="56">
        <v>50000000</v>
      </c>
    </row>
    <row r="35" spans="2:16" x14ac:dyDescent="0.25">
      <c r="B35" s="57"/>
      <c r="C35" s="57"/>
      <c r="G35" s="57"/>
      <c r="H35" s="57"/>
      <c r="I35" s="58"/>
      <c r="J35" s="41"/>
      <c r="K35" s="92" t="s">
        <v>55</v>
      </c>
      <c r="L35" s="92" t="s">
        <v>56</v>
      </c>
      <c r="M35" s="56">
        <v>-20000000</v>
      </c>
      <c r="N35" s="92" t="s">
        <v>55</v>
      </c>
      <c r="O35" s="114" t="s">
        <v>56</v>
      </c>
      <c r="P35" s="56">
        <v>0</v>
      </c>
    </row>
    <row r="36" spans="2:16" ht="15.75" thickBot="1" x14ac:dyDescent="0.3">
      <c r="B36" s="57"/>
      <c r="C36" s="57"/>
      <c r="G36" s="57"/>
      <c r="H36" s="57"/>
      <c r="I36" s="58"/>
      <c r="L36" s="61" t="s">
        <v>72</v>
      </c>
      <c r="M36" s="62">
        <f>SUM(M33:M35)</f>
        <v>75000000</v>
      </c>
      <c r="N36" s="92" t="s">
        <v>79</v>
      </c>
      <c r="O36" s="114" t="s">
        <v>80</v>
      </c>
      <c r="P36" s="56">
        <v>-40000000</v>
      </c>
    </row>
    <row r="37" spans="2:16" ht="15.75" thickTop="1" x14ac:dyDescent="0.25">
      <c r="B37" s="57"/>
      <c r="C37" s="57"/>
      <c r="G37" s="57"/>
      <c r="H37" s="57"/>
      <c r="I37" s="58"/>
      <c r="J37" s="115"/>
      <c r="M37" s="63"/>
      <c r="N37" s="92" t="s">
        <v>81</v>
      </c>
      <c r="O37" s="114" t="s">
        <v>82</v>
      </c>
      <c r="P37" s="56">
        <v>0</v>
      </c>
    </row>
    <row r="38" spans="2:16" x14ac:dyDescent="0.25">
      <c r="B38" s="57"/>
      <c r="C38" s="57"/>
      <c r="G38" s="57"/>
      <c r="H38" s="57"/>
      <c r="I38" s="58"/>
      <c r="J38" s="115"/>
      <c r="K38" s="63"/>
      <c r="L38" s="63"/>
      <c r="M38" s="63"/>
      <c r="N38" s="92" t="s">
        <v>83</v>
      </c>
      <c r="O38" s="114" t="s">
        <v>84</v>
      </c>
      <c r="P38" s="56">
        <v>-5000000</v>
      </c>
    </row>
    <row r="39" spans="2:16" x14ac:dyDescent="0.25">
      <c r="B39" s="57"/>
      <c r="C39" s="57"/>
      <c r="G39" s="57"/>
      <c r="H39" s="57"/>
      <c r="I39" s="58"/>
      <c r="K39" s="93"/>
      <c r="L39" s="93"/>
      <c r="M39" s="93"/>
      <c r="N39" s="92" t="s">
        <v>85</v>
      </c>
      <c r="O39" s="114" t="s">
        <v>86</v>
      </c>
      <c r="P39" s="56">
        <v>-20000000</v>
      </c>
    </row>
    <row r="40" spans="2:16" x14ac:dyDescent="0.25">
      <c r="B40" s="57"/>
      <c r="C40" s="57"/>
      <c r="G40" s="57"/>
      <c r="H40" s="57"/>
      <c r="I40" s="58"/>
      <c r="J40" s="41"/>
      <c r="L40" s="7"/>
      <c r="M40" s="63"/>
      <c r="N40" s="92" t="s">
        <v>87</v>
      </c>
      <c r="O40" s="114" t="s">
        <v>88</v>
      </c>
      <c r="P40" s="56">
        <v>0</v>
      </c>
    </row>
    <row r="41" spans="2:16" x14ac:dyDescent="0.25">
      <c r="B41" s="57"/>
      <c r="C41" s="57"/>
      <c r="G41" s="57"/>
      <c r="H41" s="57"/>
      <c r="I41" s="58"/>
      <c r="J41" s="41"/>
      <c r="K41" s="7"/>
      <c r="L41" s="7"/>
      <c r="M41" s="7"/>
      <c r="N41" s="92" t="s">
        <v>89</v>
      </c>
      <c r="O41" s="114" t="s">
        <v>90</v>
      </c>
      <c r="P41" s="56">
        <v>-10000000</v>
      </c>
    </row>
    <row r="42" spans="2:16" x14ac:dyDescent="0.25">
      <c r="B42" s="57"/>
      <c r="C42" s="57"/>
      <c r="G42" s="57"/>
      <c r="H42" s="57"/>
      <c r="I42" s="58"/>
      <c r="K42" s="7"/>
      <c r="L42" s="7"/>
      <c r="M42" s="7"/>
      <c r="N42" s="92" t="s">
        <v>91</v>
      </c>
      <c r="O42" s="114" t="s">
        <v>92</v>
      </c>
      <c r="P42" s="56">
        <v>-45000000</v>
      </c>
    </row>
    <row r="43" spans="2:16" x14ac:dyDescent="0.25">
      <c r="B43" s="57"/>
      <c r="C43" s="57"/>
      <c r="G43" s="57"/>
      <c r="H43" s="57"/>
      <c r="I43" s="58"/>
      <c r="J43" s="41"/>
      <c r="K43" s="7"/>
      <c r="L43" s="7"/>
      <c r="M43" s="7"/>
      <c r="N43" s="92" t="s">
        <v>93</v>
      </c>
      <c r="O43" s="114" t="s">
        <v>94</v>
      </c>
      <c r="P43" s="56">
        <v>0</v>
      </c>
    </row>
    <row r="44" spans="2:16" x14ac:dyDescent="0.25">
      <c r="B44" s="57"/>
      <c r="C44" s="57"/>
      <c r="G44" s="57"/>
      <c r="H44" s="57"/>
      <c r="I44" s="58"/>
      <c r="J44" s="41"/>
      <c r="K44" s="7"/>
      <c r="L44" s="7"/>
      <c r="M44" s="7"/>
      <c r="N44" s="92" t="s">
        <v>95</v>
      </c>
      <c r="O44" s="114" t="s">
        <v>96</v>
      </c>
      <c r="P44" s="56">
        <v>-15000000</v>
      </c>
    </row>
    <row r="45" spans="2:16" x14ac:dyDescent="0.25">
      <c r="B45" s="57"/>
      <c r="C45" s="57"/>
      <c r="G45" s="57"/>
      <c r="H45" s="57"/>
      <c r="I45" s="58"/>
      <c r="K45" s="7"/>
      <c r="L45" s="7"/>
      <c r="M45" s="7"/>
      <c r="N45" s="92" t="s">
        <v>97</v>
      </c>
      <c r="O45" s="114" t="s">
        <v>98</v>
      </c>
      <c r="P45" s="56">
        <v>-20000000</v>
      </c>
    </row>
    <row r="46" spans="2:16" x14ac:dyDescent="0.25">
      <c r="B46" s="57"/>
      <c r="C46" s="57"/>
      <c r="G46" s="57"/>
      <c r="H46" s="57"/>
      <c r="I46" s="58"/>
      <c r="J46" s="41"/>
      <c r="K46" s="7"/>
      <c r="L46" s="7"/>
      <c r="M46" s="41"/>
      <c r="N46" s="92" t="s">
        <v>99</v>
      </c>
      <c r="O46" s="114" t="s">
        <v>100</v>
      </c>
      <c r="P46" s="56">
        <v>0</v>
      </c>
    </row>
    <row r="47" spans="2:16" x14ac:dyDescent="0.25">
      <c r="B47" s="57"/>
      <c r="C47" s="57"/>
      <c r="G47" s="57"/>
      <c r="H47" s="57"/>
      <c r="I47" s="58"/>
      <c r="J47" s="41"/>
      <c r="K47" s="7"/>
      <c r="L47" s="7"/>
      <c r="M47" s="7"/>
      <c r="N47" s="92" t="s">
        <v>101</v>
      </c>
      <c r="O47" s="114" t="s">
        <v>102</v>
      </c>
      <c r="P47" s="56">
        <v>-5000000</v>
      </c>
    </row>
    <row r="48" spans="2:16" x14ac:dyDescent="0.25">
      <c r="B48" s="57"/>
      <c r="C48" s="57"/>
      <c r="G48" s="57"/>
      <c r="H48" s="57"/>
      <c r="I48" s="58"/>
      <c r="K48" s="7"/>
      <c r="L48" s="7"/>
      <c r="M48" s="41"/>
      <c r="N48" s="92" t="s">
        <v>103</v>
      </c>
      <c r="O48" s="114" t="s">
        <v>104</v>
      </c>
      <c r="P48" s="56">
        <v>-40000000</v>
      </c>
    </row>
    <row r="49" spans="2:16" x14ac:dyDescent="0.25">
      <c r="B49" s="57"/>
      <c r="C49" s="57"/>
      <c r="G49" s="57"/>
      <c r="H49" s="57"/>
      <c r="I49" s="58"/>
      <c r="J49" s="58"/>
      <c r="K49" s="7"/>
      <c r="L49" s="7"/>
      <c r="M49" s="41"/>
      <c r="N49" s="92" t="s">
        <v>105</v>
      </c>
      <c r="O49" s="114" t="s">
        <v>106</v>
      </c>
      <c r="P49" s="56">
        <v>0</v>
      </c>
    </row>
    <row r="50" spans="2:16" x14ac:dyDescent="0.25">
      <c r="B50" s="57"/>
      <c r="C50" s="57"/>
      <c r="G50" s="57"/>
      <c r="H50" s="57"/>
      <c r="I50" s="58"/>
      <c r="J50" s="58"/>
      <c r="K50" s="7"/>
      <c r="L50" s="7"/>
      <c r="M50" s="41"/>
      <c r="N50" s="92" t="s">
        <v>107</v>
      </c>
      <c r="O50" s="114" t="s">
        <v>108</v>
      </c>
      <c r="P50" s="56">
        <v>-5000000</v>
      </c>
    </row>
    <row r="51" spans="2:16" ht="15.75" thickBot="1" x14ac:dyDescent="0.3">
      <c r="I51" s="60"/>
      <c r="J51" s="60"/>
      <c r="K51" s="7"/>
      <c r="L51" s="7"/>
      <c r="M51" s="7"/>
      <c r="O51" s="61" t="s">
        <v>74</v>
      </c>
      <c r="P51" s="62">
        <f>SUM(P33:P50)</f>
        <v>55000000</v>
      </c>
    </row>
    <row r="52" spans="2:16" ht="15.75" thickTop="1" x14ac:dyDescent="0.25">
      <c r="K52" s="7"/>
      <c r="L52" s="7"/>
      <c r="M52" s="7"/>
      <c r="N52" s="7"/>
      <c r="O52" s="7"/>
      <c r="P52" s="7"/>
    </row>
    <row r="53" spans="2:16" ht="15.75" thickBot="1" x14ac:dyDescent="0.3">
      <c r="B53" s="38"/>
      <c r="C53" s="38"/>
      <c r="D53" s="38"/>
      <c r="E53" s="38"/>
      <c r="F53" s="39"/>
      <c r="G53" s="38"/>
      <c r="H53" s="40"/>
      <c r="K53" s="7"/>
      <c r="L53" s="7"/>
      <c r="M53" s="7"/>
      <c r="N53" s="7"/>
      <c r="O53" s="7"/>
      <c r="P53" s="7"/>
    </row>
    <row r="54" spans="2:16" x14ac:dyDescent="0.25">
      <c r="B54" s="64"/>
      <c r="C54" s="65"/>
      <c r="D54" s="66"/>
      <c r="E54" s="66"/>
      <c r="F54" s="67"/>
      <c r="G54" s="39"/>
      <c r="H54" s="38"/>
      <c r="K54" s="7"/>
      <c r="L54" s="7"/>
      <c r="M54" s="41"/>
      <c r="N54" s="7"/>
      <c r="O54" s="7"/>
      <c r="P54" s="7"/>
    </row>
    <row r="55" spans="2:16" x14ac:dyDescent="0.25">
      <c r="B55" s="68" t="s">
        <v>22</v>
      </c>
      <c r="C55" s="69"/>
      <c r="D55" s="70"/>
      <c r="E55" s="70"/>
      <c r="F55" s="67"/>
      <c r="G55" s="39"/>
      <c r="H55" s="38"/>
      <c r="K55" s="7"/>
      <c r="L55" s="7"/>
      <c r="M55" s="7"/>
      <c r="N55" s="7"/>
      <c r="O55" s="7"/>
      <c r="P55" s="41"/>
    </row>
    <row r="56" spans="2:16" x14ac:dyDescent="0.25">
      <c r="B56" s="71"/>
      <c r="C56" s="72"/>
      <c r="D56" s="38"/>
      <c r="E56" s="38"/>
      <c r="F56" s="67"/>
      <c r="G56" s="39"/>
      <c r="H56" s="38"/>
      <c r="K56" s="7"/>
      <c r="L56" s="7"/>
      <c r="M56" s="41"/>
      <c r="N56" s="7"/>
      <c r="O56" s="7"/>
      <c r="P56" s="7"/>
    </row>
    <row r="57" spans="2:16" x14ac:dyDescent="0.25">
      <c r="B57" s="71" t="s">
        <v>23</v>
      </c>
      <c r="C57" s="72"/>
      <c r="D57" s="38"/>
      <c r="E57" s="73">
        <v>0</v>
      </c>
      <c r="F57" s="74"/>
      <c r="G57" s="39"/>
      <c r="H57" s="38"/>
      <c r="K57" s="7"/>
      <c r="L57" s="7"/>
      <c r="M57" s="41"/>
      <c r="N57" s="7"/>
      <c r="O57" s="7"/>
      <c r="P57" s="41"/>
    </row>
    <row r="58" spans="2:16" x14ac:dyDescent="0.25">
      <c r="B58" s="71" t="s">
        <v>24</v>
      </c>
      <c r="C58" s="72"/>
      <c r="D58" s="38"/>
      <c r="E58" s="73">
        <v>0</v>
      </c>
      <c r="F58" s="74"/>
      <c r="G58" s="39"/>
      <c r="H58" s="38"/>
      <c r="K58" s="7"/>
      <c r="L58" s="7"/>
      <c r="M58" s="41"/>
      <c r="N58" s="7"/>
      <c r="O58" s="7"/>
      <c r="P58" s="41"/>
    </row>
    <row r="59" spans="2:16" x14ac:dyDescent="0.25">
      <c r="B59" s="71" t="s">
        <v>25</v>
      </c>
      <c r="C59" s="72"/>
      <c r="D59" s="38"/>
      <c r="E59" s="73">
        <v>0</v>
      </c>
      <c r="F59" s="74"/>
      <c r="G59" s="39"/>
      <c r="H59" s="38"/>
      <c r="K59" s="7"/>
      <c r="L59" s="7"/>
      <c r="M59" s="41"/>
      <c r="N59" s="7"/>
      <c r="O59" s="7"/>
      <c r="P59" s="41"/>
    </row>
    <row r="60" spans="2:16" x14ac:dyDescent="0.25">
      <c r="B60" s="71" t="s">
        <v>26</v>
      </c>
      <c r="C60" s="72"/>
      <c r="D60" s="38"/>
      <c r="E60" s="73">
        <v>0</v>
      </c>
      <c r="F60" s="74"/>
      <c r="G60" s="39"/>
      <c r="H60" s="38"/>
      <c r="K60" s="7"/>
      <c r="L60" s="7"/>
      <c r="M60" s="7"/>
      <c r="N60" s="7"/>
      <c r="O60" s="7"/>
      <c r="P60" s="7"/>
    </row>
    <row r="61" spans="2:16" x14ac:dyDescent="0.25">
      <c r="B61" s="71" t="s">
        <v>27</v>
      </c>
      <c r="C61" s="72"/>
      <c r="D61" s="38"/>
      <c r="E61" s="73">
        <v>0</v>
      </c>
      <c r="F61" s="74"/>
      <c r="G61" s="39"/>
      <c r="H61" s="38"/>
      <c r="K61" s="7"/>
      <c r="L61" s="7"/>
      <c r="M61" s="7"/>
      <c r="N61" s="7"/>
      <c r="O61" s="7"/>
      <c r="P61" s="7"/>
    </row>
    <row r="62" spans="2:16" x14ac:dyDescent="0.25">
      <c r="B62" s="71" t="s">
        <v>47</v>
      </c>
      <c r="C62" s="72"/>
      <c r="D62" s="38"/>
      <c r="E62" s="73">
        <v>0</v>
      </c>
      <c r="F62" s="74"/>
      <c r="G62" s="39"/>
      <c r="H62" s="38"/>
      <c r="K62" s="7"/>
      <c r="L62" s="7"/>
      <c r="M62" s="7"/>
      <c r="N62" s="7"/>
      <c r="O62" s="7"/>
      <c r="P62" s="7"/>
    </row>
    <row r="63" spans="2:16" x14ac:dyDescent="0.25">
      <c r="B63" s="71" t="s">
        <v>28</v>
      </c>
      <c r="C63" s="72"/>
      <c r="D63" s="38"/>
      <c r="E63" s="73">
        <v>0</v>
      </c>
      <c r="F63" s="74"/>
      <c r="G63" s="39"/>
      <c r="H63" s="38"/>
      <c r="K63" s="7"/>
      <c r="L63" s="7"/>
      <c r="M63" s="41"/>
      <c r="N63" s="7"/>
      <c r="O63" s="7"/>
      <c r="P63" s="41"/>
    </row>
    <row r="64" spans="2:16" x14ac:dyDescent="0.25">
      <c r="B64" s="71" t="s">
        <v>37</v>
      </c>
      <c r="C64" s="72"/>
      <c r="D64" s="38"/>
      <c r="E64" s="73">
        <v>0</v>
      </c>
      <c r="F64" s="74"/>
      <c r="G64" s="39"/>
      <c r="H64" s="38"/>
      <c r="K64" s="7"/>
      <c r="L64" s="7"/>
      <c r="M64" s="7"/>
      <c r="N64" s="7"/>
      <c r="O64" s="7"/>
      <c r="P64" s="7"/>
    </row>
    <row r="65" spans="2:16" x14ac:dyDescent="0.25">
      <c r="B65" s="71" t="s">
        <v>29</v>
      </c>
      <c r="C65" s="72"/>
      <c r="D65" s="38"/>
      <c r="E65" s="73">
        <v>0</v>
      </c>
      <c r="F65" s="74"/>
      <c r="G65" s="39"/>
      <c r="H65" s="38"/>
      <c r="K65" s="7"/>
      <c r="L65" s="7"/>
      <c r="M65" s="41"/>
      <c r="N65" s="7"/>
      <c r="O65" s="7"/>
      <c r="P65" s="41"/>
    </row>
    <row r="66" spans="2:16" x14ac:dyDescent="0.25">
      <c r="B66" s="71" t="s">
        <v>30</v>
      </c>
      <c r="C66" s="72"/>
      <c r="D66" s="38"/>
      <c r="E66" s="73">
        <v>0</v>
      </c>
      <c r="F66" s="74"/>
      <c r="G66" s="39"/>
      <c r="H66" s="38"/>
      <c r="K66" s="7"/>
      <c r="L66" s="7"/>
      <c r="M66" s="41"/>
      <c r="N66" s="7"/>
      <c r="O66" s="7"/>
      <c r="P66" s="41"/>
    </row>
    <row r="67" spans="2:16" ht="15.75" thickBot="1" x14ac:dyDescent="0.3">
      <c r="B67" s="71" t="s">
        <v>44</v>
      </c>
      <c r="C67" s="72"/>
      <c r="D67" s="38"/>
      <c r="E67" s="75">
        <v>0</v>
      </c>
      <c r="F67" s="74"/>
      <c r="G67" s="39"/>
      <c r="H67" s="38"/>
      <c r="K67" s="7"/>
      <c r="L67" s="7"/>
      <c r="M67" s="41"/>
      <c r="N67" s="7"/>
      <c r="O67" s="7"/>
      <c r="P67" s="41"/>
    </row>
    <row r="68" spans="2:16" x14ac:dyDescent="0.25">
      <c r="B68" s="71"/>
      <c r="C68" s="72"/>
      <c r="D68" s="38"/>
      <c r="E68" s="73"/>
      <c r="F68" s="74"/>
      <c r="G68" s="39"/>
      <c r="H68" s="38"/>
      <c r="K68" s="7"/>
      <c r="L68" s="7"/>
      <c r="M68" s="7"/>
      <c r="N68" s="7"/>
      <c r="O68" s="7"/>
      <c r="P68" s="41"/>
    </row>
    <row r="69" spans="2:16" ht="15.75" thickBot="1" x14ac:dyDescent="0.3">
      <c r="B69" s="71"/>
      <c r="C69" s="72"/>
      <c r="D69" s="38"/>
      <c r="E69" s="75">
        <f>SUM(E57:E67)</f>
        <v>0</v>
      </c>
      <c r="F69" s="74"/>
      <c r="G69" s="39"/>
      <c r="H69" s="38"/>
      <c r="K69" s="7"/>
      <c r="L69" s="7"/>
      <c r="M69" s="7"/>
      <c r="N69" s="7"/>
      <c r="O69" s="7"/>
      <c r="P69" s="7"/>
    </row>
    <row r="70" spans="2:16" x14ac:dyDescent="0.25">
      <c r="B70" s="71"/>
      <c r="C70" s="72"/>
      <c r="D70" s="38"/>
      <c r="E70" s="73"/>
      <c r="F70" s="74"/>
      <c r="G70" s="39"/>
      <c r="H70" s="38"/>
      <c r="K70" s="7"/>
      <c r="L70" s="7"/>
      <c r="M70" s="7"/>
      <c r="N70" s="7"/>
      <c r="O70" s="7"/>
      <c r="P70" s="7"/>
    </row>
    <row r="71" spans="2:16" x14ac:dyDescent="0.25">
      <c r="B71" s="76" t="s">
        <v>31</v>
      </c>
      <c r="C71" s="77"/>
      <c r="D71" s="78"/>
      <c r="E71" s="73"/>
      <c r="F71" s="74"/>
      <c r="G71" s="39"/>
      <c r="H71" s="38"/>
      <c r="K71" s="7"/>
      <c r="L71" s="7"/>
      <c r="M71" s="41"/>
      <c r="N71" s="7"/>
      <c r="O71" s="7"/>
      <c r="P71" s="7"/>
    </row>
    <row r="72" spans="2:16" x14ac:dyDescent="0.25">
      <c r="B72" s="71" t="s">
        <v>32</v>
      </c>
      <c r="C72" s="72"/>
      <c r="D72" s="38"/>
      <c r="E72" s="73">
        <v>0</v>
      </c>
      <c r="F72" s="74"/>
      <c r="G72" s="39"/>
      <c r="H72" s="38"/>
      <c r="K72" s="7"/>
      <c r="L72" s="7"/>
      <c r="M72" s="7"/>
      <c r="N72" s="7"/>
      <c r="O72" s="7"/>
      <c r="P72" s="41"/>
    </row>
    <row r="73" spans="2:16" x14ac:dyDescent="0.25">
      <c r="B73" s="71" t="s">
        <v>33</v>
      </c>
      <c r="C73" s="72"/>
      <c r="D73" s="38"/>
      <c r="E73" s="73">
        <v>0</v>
      </c>
      <c r="F73" s="74"/>
      <c r="G73" s="39"/>
      <c r="H73" s="38"/>
      <c r="N73" s="7"/>
      <c r="O73" s="7"/>
      <c r="P73" s="7"/>
    </row>
    <row r="74" spans="2:16" x14ac:dyDescent="0.25">
      <c r="B74" s="71" t="s">
        <v>34</v>
      </c>
      <c r="C74" s="72"/>
      <c r="D74" s="38"/>
      <c r="E74" s="73">
        <v>0</v>
      </c>
      <c r="F74" s="74"/>
      <c r="G74" s="39"/>
      <c r="H74" s="38"/>
      <c r="K74" s="7"/>
      <c r="L74" s="7"/>
      <c r="M74" s="7"/>
      <c r="N74" s="7"/>
      <c r="O74" s="7"/>
      <c r="P74" s="41"/>
    </row>
    <row r="75" spans="2:16" x14ac:dyDescent="0.25">
      <c r="B75" s="71" t="s">
        <v>35</v>
      </c>
      <c r="C75" s="72"/>
      <c r="D75" s="38"/>
      <c r="E75" s="73">
        <v>0</v>
      </c>
      <c r="F75" s="74"/>
      <c r="G75" s="39"/>
      <c r="H75" s="38"/>
      <c r="N75" s="7"/>
      <c r="O75" s="7"/>
      <c r="P75" s="41"/>
    </row>
    <row r="76" spans="2:16" x14ac:dyDescent="0.25">
      <c r="B76" s="71" t="s">
        <v>43</v>
      </c>
      <c r="C76" s="72"/>
      <c r="D76" s="38"/>
      <c r="E76" s="73">
        <v>0</v>
      </c>
      <c r="F76" s="74"/>
      <c r="G76" s="39"/>
      <c r="H76" s="38"/>
      <c r="N76" s="7"/>
      <c r="O76" s="7"/>
      <c r="P76" s="41"/>
    </row>
    <row r="77" spans="2:16" x14ac:dyDescent="0.25">
      <c r="B77" s="71" t="s">
        <v>30</v>
      </c>
      <c r="C77" s="72"/>
      <c r="D77" s="38"/>
      <c r="E77" s="73">
        <v>0</v>
      </c>
      <c r="F77" s="74"/>
      <c r="G77" s="39"/>
      <c r="H77" s="38"/>
      <c r="N77" s="7"/>
      <c r="O77" s="7"/>
      <c r="P77" s="7"/>
    </row>
    <row r="78" spans="2:16" ht="15.75" thickBot="1" x14ac:dyDescent="0.3">
      <c r="B78" s="74"/>
      <c r="F78" s="74"/>
      <c r="G78" s="39"/>
      <c r="H78" s="38"/>
      <c r="N78" s="7"/>
      <c r="O78" s="7"/>
      <c r="P78" s="7"/>
    </row>
    <row r="79" spans="2:16" ht="15.75" thickBot="1" x14ac:dyDescent="0.3">
      <c r="B79" s="76" t="s">
        <v>36</v>
      </c>
      <c r="C79" s="77"/>
      <c r="D79" s="78"/>
      <c r="E79" s="79">
        <f>E69-E74-E75-E76-E72-E73-E77</f>
        <v>0</v>
      </c>
      <c r="F79" s="74"/>
      <c r="G79" s="39"/>
      <c r="H79" s="38"/>
      <c r="N79" s="7"/>
      <c r="O79" s="7"/>
      <c r="P79" s="7"/>
    </row>
    <row r="80" spans="2:16" ht="16.5" thickTop="1" thickBot="1" x14ac:dyDescent="0.3">
      <c r="B80" s="76"/>
      <c r="C80" s="77"/>
      <c r="D80" s="38"/>
      <c r="E80" s="38"/>
      <c r="F80" s="80"/>
      <c r="G80" s="38"/>
      <c r="H80" s="40"/>
      <c r="N80" s="7"/>
      <c r="O80" s="7"/>
      <c r="P80" s="41"/>
    </row>
    <row r="81" spans="2:16" x14ac:dyDescent="0.25">
      <c r="B81" s="81"/>
      <c r="C81" s="81"/>
      <c r="D81" s="66"/>
      <c r="E81" s="66"/>
      <c r="F81" s="82"/>
      <c r="G81" s="38"/>
      <c r="H81" s="40"/>
      <c r="N81" s="7"/>
      <c r="O81" s="7"/>
      <c r="P81" s="7"/>
    </row>
    <row r="82" spans="2:16" x14ac:dyDescent="0.25">
      <c r="B82" s="77"/>
      <c r="C82" s="77"/>
      <c r="D82" s="78"/>
      <c r="E82" s="78"/>
      <c r="F82" s="82"/>
      <c r="G82" s="38"/>
      <c r="H82" s="40"/>
    </row>
    <row r="83" spans="2:16" x14ac:dyDescent="0.25">
      <c r="B83" s="38"/>
      <c r="C83" s="38"/>
      <c r="D83" s="38"/>
      <c r="E83" s="38"/>
      <c r="F83" s="39"/>
      <c r="G83" s="38"/>
      <c r="H83" s="40"/>
      <c r="N83" s="7"/>
      <c r="O83" s="7"/>
      <c r="P83" s="7"/>
    </row>
  </sheetData>
  <mergeCells count="1">
    <mergeCell ref="A4:H4"/>
  </mergeCells>
  <phoneticPr fontId="1" type="noConversion"/>
  <pageMargins left="0.22" right="0.17" top="0.51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customWidth="1"/>
    <col min="19" max="19" width="22.7109375" style="38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</row>
    <row r="7" spans="1:19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</row>
    <row r="8" spans="1:19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</row>
    <row r="9" spans="1:19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</row>
    <row r="10" spans="1:19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2">J10+K10-L10</f>
        <v>0</v>
      </c>
      <c r="N10" s="27"/>
      <c r="O10" s="27"/>
      <c r="P10" s="28">
        <f t="shared" ref="P10:P15" si="3">M10+N10-O10</f>
        <v>0</v>
      </c>
      <c r="Q10" s="27"/>
      <c r="R10" s="27"/>
      <c r="S10" s="28">
        <f t="shared" ref="S10:S15" si="4">P10+Q10-R10</f>
        <v>0</v>
      </c>
    </row>
    <row r="11" spans="1:19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2"/>
        <v>0</v>
      </c>
      <c r="N11" s="27"/>
      <c r="O11" s="27"/>
      <c r="P11" s="28">
        <f t="shared" si="3"/>
        <v>0</v>
      </c>
      <c r="Q11" s="27"/>
      <c r="R11" s="27"/>
      <c r="S11" s="28">
        <f t="shared" si="4"/>
        <v>0</v>
      </c>
    </row>
    <row r="12" spans="1:19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2"/>
        <v>5000000</v>
      </c>
      <c r="N12" s="27"/>
      <c r="O12" s="27">
        <v>5000000</v>
      </c>
      <c r="P12" s="28">
        <f t="shared" si="3"/>
        <v>0</v>
      </c>
      <c r="Q12" s="27"/>
      <c r="R12" s="27"/>
      <c r="S12" s="28">
        <f t="shared" si="4"/>
        <v>0</v>
      </c>
    </row>
    <row r="13" spans="1:19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2"/>
        <v>5000000</v>
      </c>
      <c r="N13" s="27"/>
      <c r="O13" s="27">
        <v>5000000</v>
      </c>
      <c r="P13" s="28">
        <f t="shared" si="3"/>
        <v>0</v>
      </c>
      <c r="Q13" s="27"/>
      <c r="R13" s="27"/>
      <c r="S13" s="28">
        <f t="shared" si="4"/>
        <v>0</v>
      </c>
    </row>
    <row r="14" spans="1:19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25643.84</v>
      </c>
      <c r="J14" s="27">
        <v>5000000</v>
      </c>
      <c r="K14" s="27"/>
      <c r="L14" s="27"/>
      <c r="M14" s="28">
        <f t="shared" si="2"/>
        <v>5000000</v>
      </c>
      <c r="N14" s="27"/>
      <c r="O14" s="27"/>
      <c r="P14" s="28">
        <f t="shared" si="3"/>
        <v>5000000</v>
      </c>
      <c r="Q14" s="27"/>
      <c r="R14" s="27">
        <v>5000000</v>
      </c>
      <c r="S14" s="28">
        <f t="shared" si="4"/>
        <v>0</v>
      </c>
    </row>
    <row r="15" spans="1:19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25150.68</v>
      </c>
      <c r="J15" s="27">
        <v>5000000</v>
      </c>
      <c r="K15" s="27"/>
      <c r="L15" s="27"/>
      <c r="M15" s="28">
        <f t="shared" si="2"/>
        <v>5000000</v>
      </c>
      <c r="N15" s="27"/>
      <c r="O15" s="27"/>
      <c r="P15" s="28">
        <f t="shared" si="3"/>
        <v>5000000</v>
      </c>
      <c r="Q15" s="27"/>
      <c r="R15" s="27">
        <v>5000000</v>
      </c>
      <c r="S15" s="28">
        <f t="shared" si="4"/>
        <v>0</v>
      </c>
    </row>
    <row r="16" spans="1:19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</row>
    <row r="17" spans="1:19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5">J17+K17-L17</f>
        <v>5000000</v>
      </c>
      <c r="N17" s="27"/>
      <c r="O17" s="27">
        <v>5000000</v>
      </c>
      <c r="P17" s="28">
        <f t="shared" ref="P17:P26" si="6">M17+N17-O17</f>
        <v>0</v>
      </c>
      <c r="Q17" s="27"/>
      <c r="R17" s="27"/>
      <c r="S17" s="28">
        <f t="shared" ref="S17:S26" si="7">P17+Q17-R17</f>
        <v>0</v>
      </c>
    </row>
    <row r="18" spans="1:19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23572.6</v>
      </c>
      <c r="J18" s="27"/>
      <c r="K18" s="27">
        <v>5000000</v>
      </c>
      <c r="L18" s="27"/>
      <c r="M18" s="28">
        <f t="shared" si="5"/>
        <v>5000000</v>
      </c>
      <c r="N18" s="27"/>
      <c r="O18" s="27"/>
      <c r="P18" s="28">
        <f t="shared" si="6"/>
        <v>5000000</v>
      </c>
      <c r="Q18" s="27"/>
      <c r="R18" s="27">
        <v>5000000</v>
      </c>
      <c r="S18" s="28">
        <f t="shared" si="7"/>
        <v>0</v>
      </c>
    </row>
    <row r="19" spans="1:19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24931.51</v>
      </c>
      <c r="J19" s="27"/>
      <c r="K19" s="27">
        <v>5000000</v>
      </c>
      <c r="L19" s="27"/>
      <c r="M19" s="28">
        <f t="shared" si="5"/>
        <v>5000000</v>
      </c>
      <c r="N19" s="27"/>
      <c r="O19" s="27"/>
      <c r="P19" s="28">
        <f t="shared" si="6"/>
        <v>5000000</v>
      </c>
      <c r="Q19" s="27"/>
      <c r="R19" s="27">
        <v>5000000</v>
      </c>
      <c r="S19" s="28">
        <f t="shared" si="7"/>
        <v>0</v>
      </c>
    </row>
    <row r="20" spans="1:19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24914.38</v>
      </c>
      <c r="J20" s="27"/>
      <c r="K20" s="27">
        <v>5000000</v>
      </c>
      <c r="L20" s="27"/>
      <c r="M20" s="28">
        <f t="shared" si="5"/>
        <v>5000000</v>
      </c>
      <c r="N20" s="27"/>
      <c r="O20" s="27"/>
      <c r="P20" s="28">
        <f t="shared" si="6"/>
        <v>5000000</v>
      </c>
      <c r="Q20" s="27"/>
      <c r="R20" s="27">
        <v>5000000</v>
      </c>
      <c r="S20" s="28">
        <f t="shared" si="7"/>
        <v>0</v>
      </c>
    </row>
    <row r="21" spans="1:19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24828.77</v>
      </c>
      <c r="J21" s="27"/>
      <c r="K21" s="27">
        <v>5000000</v>
      </c>
      <c r="L21" s="27"/>
      <c r="M21" s="28">
        <f t="shared" si="5"/>
        <v>5000000</v>
      </c>
      <c r="N21" s="27"/>
      <c r="O21" s="27"/>
      <c r="P21" s="28">
        <f t="shared" si="6"/>
        <v>5000000</v>
      </c>
      <c r="Q21" s="27"/>
      <c r="R21" s="27">
        <v>5000000</v>
      </c>
      <c r="S21" s="28">
        <f t="shared" si="7"/>
        <v>0</v>
      </c>
    </row>
    <row r="22" spans="1:19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31232.880000000001</v>
      </c>
      <c r="J22" s="27"/>
      <c r="K22" s="27">
        <v>5000000</v>
      </c>
      <c r="L22" s="27"/>
      <c r="M22" s="28">
        <f t="shared" si="5"/>
        <v>5000000</v>
      </c>
      <c r="N22" s="27"/>
      <c r="O22" s="27"/>
      <c r="P22" s="28">
        <f t="shared" si="6"/>
        <v>5000000</v>
      </c>
      <c r="Q22" s="27"/>
      <c r="R22" s="27"/>
      <c r="S22" s="28">
        <f t="shared" si="7"/>
        <v>5000000</v>
      </c>
    </row>
    <row r="23" spans="1:19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30410.959999999999</v>
      </c>
      <c r="J23" s="27"/>
      <c r="K23" s="27">
        <v>5000000</v>
      </c>
      <c r="L23" s="27"/>
      <c r="M23" s="28">
        <f t="shared" si="5"/>
        <v>5000000</v>
      </c>
      <c r="N23" s="27"/>
      <c r="O23" s="27"/>
      <c r="P23" s="28">
        <f t="shared" si="6"/>
        <v>5000000</v>
      </c>
      <c r="Q23" s="27"/>
      <c r="R23" s="27"/>
      <c r="S23" s="28">
        <f t="shared" si="7"/>
        <v>5000000</v>
      </c>
    </row>
    <row r="24" spans="1:19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30513.7</v>
      </c>
      <c r="J24" s="27"/>
      <c r="K24" s="27">
        <v>5000000</v>
      </c>
      <c r="L24" s="27"/>
      <c r="M24" s="28">
        <f t="shared" si="5"/>
        <v>5000000</v>
      </c>
      <c r="N24" s="27"/>
      <c r="O24" s="27"/>
      <c r="P24" s="28">
        <f t="shared" si="6"/>
        <v>5000000</v>
      </c>
      <c r="Q24" s="27"/>
      <c r="R24" s="27"/>
      <c r="S24" s="28">
        <f t="shared" si="7"/>
        <v>5000000</v>
      </c>
    </row>
    <row r="25" spans="1:19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31849.32</v>
      </c>
      <c r="J25" s="27"/>
      <c r="K25" s="27">
        <v>5000000</v>
      </c>
      <c r="L25" s="27"/>
      <c r="M25" s="28">
        <f t="shared" si="5"/>
        <v>5000000</v>
      </c>
      <c r="N25" s="27"/>
      <c r="O25" s="27"/>
      <c r="P25" s="28">
        <f t="shared" si="6"/>
        <v>5000000</v>
      </c>
      <c r="Q25" s="27"/>
      <c r="R25" s="27"/>
      <c r="S25" s="28">
        <f t="shared" si="7"/>
        <v>5000000</v>
      </c>
    </row>
    <row r="26" spans="1:19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31232.880000000001</v>
      </c>
      <c r="J26" s="27"/>
      <c r="K26" s="27">
        <v>5000000</v>
      </c>
      <c r="L26" s="27"/>
      <c r="M26" s="28">
        <f t="shared" si="5"/>
        <v>5000000</v>
      </c>
      <c r="N26" s="27"/>
      <c r="O26" s="27"/>
      <c r="P26" s="28">
        <f t="shared" si="6"/>
        <v>5000000</v>
      </c>
      <c r="Q26" s="27"/>
      <c r="R26" s="27"/>
      <c r="S26" s="28">
        <f t="shared" si="7"/>
        <v>5000000</v>
      </c>
    </row>
    <row r="27" spans="1:19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</row>
    <row r="28" spans="1:19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12032.88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8">M28+N28-O28</f>
        <v>0</v>
      </c>
      <c r="Q28" s="27">
        <v>5000000</v>
      </c>
      <c r="R28" s="27"/>
      <c r="S28" s="28">
        <f t="shared" ref="S28:S31" si="9">P28+Q28-R28</f>
        <v>5000000</v>
      </c>
    </row>
    <row r="29" spans="1:19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12230.14</v>
      </c>
      <c r="J29" s="27"/>
      <c r="K29" s="27"/>
      <c r="L29" s="27"/>
      <c r="M29" s="28">
        <f>J29+K29-L29</f>
        <v>0</v>
      </c>
      <c r="N29" s="27"/>
      <c r="O29" s="27"/>
      <c r="P29" s="28">
        <f t="shared" si="8"/>
        <v>0</v>
      </c>
      <c r="Q29" s="27">
        <v>5000000</v>
      </c>
      <c r="R29" s="27"/>
      <c r="S29" s="28">
        <f t="shared" si="9"/>
        <v>5000000</v>
      </c>
    </row>
    <row r="30" spans="1:19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12493.15</v>
      </c>
      <c r="J30" s="27"/>
      <c r="K30" s="27"/>
      <c r="L30" s="27"/>
      <c r="M30" s="28">
        <f>J30+K30-L30</f>
        <v>0</v>
      </c>
      <c r="N30" s="27"/>
      <c r="O30" s="27"/>
      <c r="P30" s="28">
        <f t="shared" si="8"/>
        <v>0</v>
      </c>
      <c r="Q30" s="27">
        <v>5000000</v>
      </c>
      <c r="R30" s="27"/>
      <c r="S30" s="28">
        <f t="shared" si="9"/>
        <v>5000000</v>
      </c>
    </row>
    <row r="31" spans="1:19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12698.63</v>
      </c>
      <c r="J31" s="27"/>
      <c r="K31" s="27"/>
      <c r="L31" s="27"/>
      <c r="M31" s="28">
        <f>J31+K31-L31</f>
        <v>0</v>
      </c>
      <c r="N31" s="27"/>
      <c r="O31" s="27"/>
      <c r="P31" s="28">
        <f t="shared" si="8"/>
        <v>0</v>
      </c>
      <c r="Q31" s="27">
        <v>5000000</v>
      </c>
      <c r="R31" s="27"/>
      <c r="S31" s="28">
        <f t="shared" si="9"/>
        <v>5000000</v>
      </c>
    </row>
    <row r="32" spans="1:19" ht="15.75" thickBot="1" x14ac:dyDescent="0.3">
      <c r="A32" s="97"/>
      <c r="B32" s="98"/>
      <c r="C32" s="98"/>
      <c r="D32" s="98"/>
      <c r="E32" s="98"/>
      <c r="F32" s="99"/>
      <c r="G32" s="100"/>
      <c r="H32" s="101"/>
      <c r="I32" s="102"/>
      <c r="J32" s="103"/>
      <c r="K32" s="104"/>
      <c r="L32" s="103"/>
      <c r="M32" s="105"/>
      <c r="N32" s="104"/>
      <c r="O32" s="103"/>
      <c r="P32" s="105"/>
      <c r="Q32" s="104"/>
      <c r="R32" s="103"/>
      <c r="S32" s="105"/>
    </row>
    <row r="33" spans="1:19" ht="15.75" thickBot="1" x14ac:dyDescent="0.3">
      <c r="A33" s="106" t="s">
        <v>20</v>
      </c>
      <c r="B33" s="107" t="s">
        <v>17</v>
      </c>
      <c r="C33" s="107"/>
      <c r="D33" s="107"/>
      <c r="E33" s="107"/>
      <c r="F33" s="108"/>
      <c r="G33" s="109"/>
      <c r="H33" s="110" t="s">
        <v>17</v>
      </c>
      <c r="I33" s="111">
        <f t="shared" ref="I33:P33" si="10">SUM(I5:I32)</f>
        <v>353736.32000000007</v>
      </c>
      <c r="J33" s="112">
        <f t="shared" si="10"/>
        <v>45000000</v>
      </c>
      <c r="K33" s="112">
        <f t="shared" si="10"/>
        <v>50000000</v>
      </c>
      <c r="L33" s="112">
        <f t="shared" si="10"/>
        <v>20000000</v>
      </c>
      <c r="M33" s="112">
        <f t="shared" si="10"/>
        <v>75000000</v>
      </c>
      <c r="N33" s="112">
        <f t="shared" si="10"/>
        <v>0</v>
      </c>
      <c r="O33" s="112">
        <f t="shared" si="10"/>
        <v>20000000</v>
      </c>
      <c r="P33" s="112">
        <f t="shared" si="10"/>
        <v>55000000</v>
      </c>
      <c r="Q33" s="112">
        <f t="shared" ref="Q33:S33" si="11">SUM(Q5:Q32)</f>
        <v>20000000</v>
      </c>
      <c r="R33" s="112">
        <f t="shared" si="11"/>
        <v>30000000</v>
      </c>
      <c r="S33" s="113">
        <f t="shared" si="11"/>
        <v>45000000</v>
      </c>
    </row>
    <row r="34" spans="1:19" ht="15.75" thickBot="1" x14ac:dyDescent="0.3">
      <c r="A34" s="42"/>
      <c r="B34" s="43"/>
      <c r="C34" s="43"/>
      <c r="D34" s="43"/>
      <c r="E34" s="43"/>
      <c r="F34" s="44"/>
      <c r="G34" s="43"/>
      <c r="H34" s="45"/>
      <c r="I34" s="46"/>
      <c r="J34" s="47"/>
      <c r="K34" s="47"/>
      <c r="L34" s="47"/>
      <c r="M34" s="48"/>
      <c r="N34" s="47"/>
      <c r="O34" s="47"/>
      <c r="P34" s="48"/>
      <c r="Q34" s="47"/>
      <c r="R34" s="47"/>
      <c r="S34" s="48"/>
    </row>
    <row r="35" spans="1:19" ht="15.75" thickBot="1" x14ac:dyDescent="0.3">
      <c r="A35" s="49" t="s">
        <v>21</v>
      </c>
      <c r="B35" s="50"/>
      <c r="C35" s="50"/>
      <c r="D35" s="50"/>
      <c r="E35" s="50"/>
      <c r="F35" s="51"/>
      <c r="G35" s="50" t="s">
        <v>17</v>
      </c>
      <c r="H35" s="52" t="s">
        <v>17</v>
      </c>
      <c r="I35" s="53">
        <f t="shared" ref="I35:S35" si="12">I33</f>
        <v>353736.32000000007</v>
      </c>
      <c r="J35" s="54">
        <f t="shared" si="12"/>
        <v>45000000</v>
      </c>
      <c r="K35" s="91">
        <f t="shared" si="12"/>
        <v>50000000</v>
      </c>
      <c r="L35" s="91">
        <f t="shared" si="12"/>
        <v>20000000</v>
      </c>
      <c r="M35" s="55">
        <f t="shared" si="12"/>
        <v>75000000</v>
      </c>
      <c r="N35" s="91">
        <f t="shared" si="12"/>
        <v>0</v>
      </c>
      <c r="O35" s="91">
        <f t="shared" si="12"/>
        <v>20000000</v>
      </c>
      <c r="P35" s="55">
        <f t="shared" si="12"/>
        <v>55000000</v>
      </c>
      <c r="Q35" s="91">
        <f t="shared" si="12"/>
        <v>20000000</v>
      </c>
      <c r="R35" s="91">
        <f t="shared" si="12"/>
        <v>30000000</v>
      </c>
      <c r="S35" s="55">
        <f t="shared" si="12"/>
        <v>45000000</v>
      </c>
    </row>
    <row r="36" spans="1:19" x14ac:dyDescent="0.25">
      <c r="A36" s="40"/>
      <c r="B36" s="38"/>
      <c r="C36" s="38"/>
      <c r="D36" s="38"/>
      <c r="E36" s="38"/>
      <c r="F36" s="39"/>
      <c r="G36" s="38"/>
      <c r="H36" s="40"/>
      <c r="J36" s="41"/>
      <c r="M36" s="41"/>
      <c r="P36" s="41"/>
      <c r="S36" s="41"/>
    </row>
    <row r="37" spans="1:19" x14ac:dyDescent="0.25">
      <c r="A37" s="40"/>
      <c r="B37" s="38"/>
      <c r="C37" s="38"/>
      <c r="D37" s="38"/>
      <c r="E37" s="38"/>
      <c r="F37" s="39"/>
      <c r="G37" s="38"/>
      <c r="H37" s="40"/>
      <c r="K37" s="37" t="s">
        <v>50</v>
      </c>
      <c r="L37" s="37" t="s">
        <v>51</v>
      </c>
      <c r="M37" s="41"/>
      <c r="N37" s="37" t="s">
        <v>50</v>
      </c>
      <c r="O37" s="37" t="s">
        <v>51</v>
      </c>
      <c r="P37" s="41"/>
      <c r="Q37" s="37" t="s">
        <v>50</v>
      </c>
      <c r="R37" s="37" t="s">
        <v>51</v>
      </c>
      <c r="S37" s="41"/>
    </row>
    <row r="38" spans="1:19" x14ac:dyDescent="0.25">
      <c r="I38" s="41"/>
      <c r="K38" s="92" t="s">
        <v>52</v>
      </c>
      <c r="L38" s="38">
        <v>40101015820</v>
      </c>
      <c r="M38" s="56">
        <v>45000000</v>
      </c>
      <c r="N38" s="114" t="s">
        <v>52</v>
      </c>
      <c r="O38" s="114" t="s">
        <v>78</v>
      </c>
      <c r="P38" s="56">
        <v>210000000</v>
      </c>
      <c r="Q38" s="114" t="s">
        <v>52</v>
      </c>
      <c r="R38" s="114" t="s">
        <v>78</v>
      </c>
      <c r="S38" s="56">
        <v>210000000</v>
      </c>
    </row>
    <row r="39" spans="1:19" x14ac:dyDescent="0.25">
      <c r="B39" s="57"/>
      <c r="C39" s="57"/>
      <c r="G39" s="57"/>
      <c r="H39" s="57"/>
      <c r="I39" s="58"/>
      <c r="K39" s="92" t="s">
        <v>53</v>
      </c>
      <c r="L39" s="92" t="s">
        <v>54</v>
      </c>
      <c r="M39" s="56">
        <v>50000000</v>
      </c>
      <c r="N39" s="114" t="s">
        <v>53</v>
      </c>
      <c r="O39" s="114" t="s">
        <v>54</v>
      </c>
      <c r="P39" s="56">
        <v>50000000</v>
      </c>
      <c r="Q39" s="114" t="s">
        <v>53</v>
      </c>
      <c r="R39" s="114" t="s">
        <v>54</v>
      </c>
      <c r="S39" s="56">
        <v>50000000</v>
      </c>
    </row>
    <row r="40" spans="1:19" x14ac:dyDescent="0.25">
      <c r="B40" s="57"/>
      <c r="C40" s="57"/>
      <c r="G40" s="57"/>
      <c r="H40" s="57"/>
      <c r="I40" s="58"/>
      <c r="J40" s="41"/>
      <c r="K40" s="92" t="s">
        <v>55</v>
      </c>
      <c r="L40" s="92" t="s">
        <v>56</v>
      </c>
      <c r="M40" s="56">
        <v>-20000000</v>
      </c>
      <c r="N40" s="92" t="s">
        <v>55</v>
      </c>
      <c r="O40" s="114" t="s">
        <v>56</v>
      </c>
      <c r="P40" s="56">
        <v>0</v>
      </c>
      <c r="Q40" s="92" t="s">
        <v>55</v>
      </c>
      <c r="R40" s="114" t="s">
        <v>56</v>
      </c>
      <c r="S40" s="56">
        <v>0</v>
      </c>
    </row>
    <row r="41" spans="1:19" ht="15.75" thickBot="1" x14ac:dyDescent="0.3">
      <c r="B41" s="57"/>
      <c r="C41" s="57"/>
      <c r="G41" s="57"/>
      <c r="H41" s="57"/>
      <c r="I41" s="58"/>
      <c r="L41" s="61" t="s">
        <v>72</v>
      </c>
      <c r="M41" s="62">
        <f>SUM(M38:M40)</f>
        <v>75000000</v>
      </c>
      <c r="N41" s="92" t="s">
        <v>79</v>
      </c>
      <c r="O41" s="114" t="s">
        <v>80</v>
      </c>
      <c r="P41" s="56">
        <v>-40000000</v>
      </c>
      <c r="Q41" s="92" t="s">
        <v>79</v>
      </c>
      <c r="R41" s="114" t="s">
        <v>80</v>
      </c>
      <c r="S41" s="56">
        <v>-40000000</v>
      </c>
    </row>
    <row r="42" spans="1:19" ht="15.75" thickTop="1" x14ac:dyDescent="0.25">
      <c r="B42" s="57"/>
      <c r="C42" s="57"/>
      <c r="G42" s="57"/>
      <c r="H42" s="57"/>
      <c r="I42" s="58"/>
      <c r="J42" s="115"/>
      <c r="M42" s="63"/>
      <c r="N42" s="92" t="s">
        <v>81</v>
      </c>
      <c r="O42" s="114" t="s">
        <v>82</v>
      </c>
      <c r="P42" s="56">
        <v>0</v>
      </c>
      <c r="Q42" s="92" t="s">
        <v>81</v>
      </c>
      <c r="R42" s="114" t="s">
        <v>82</v>
      </c>
      <c r="S42" s="56">
        <v>10000000</v>
      </c>
    </row>
    <row r="43" spans="1:19" x14ac:dyDescent="0.25">
      <c r="B43" s="57"/>
      <c r="C43" s="57"/>
      <c r="G43" s="57"/>
      <c r="H43" s="57"/>
      <c r="I43" s="58"/>
      <c r="J43" s="115"/>
      <c r="K43" s="63"/>
      <c r="L43" s="63"/>
      <c r="M43" s="63"/>
      <c r="N43" s="92" t="s">
        <v>83</v>
      </c>
      <c r="O43" s="114" t="s">
        <v>84</v>
      </c>
      <c r="P43" s="56">
        <v>-5000000</v>
      </c>
      <c r="Q43" s="92" t="s">
        <v>83</v>
      </c>
      <c r="R43" s="114" t="s">
        <v>84</v>
      </c>
      <c r="S43" s="56">
        <v>-10000000</v>
      </c>
    </row>
    <row r="44" spans="1:19" x14ac:dyDescent="0.25">
      <c r="B44" s="57"/>
      <c r="C44" s="57"/>
      <c r="G44" s="57"/>
      <c r="H44" s="57"/>
      <c r="I44" s="58"/>
      <c r="K44" s="93"/>
      <c r="L44" s="93"/>
      <c r="M44" s="93"/>
      <c r="N44" s="92" t="s">
        <v>85</v>
      </c>
      <c r="O44" s="114" t="s">
        <v>86</v>
      </c>
      <c r="P44" s="56">
        <v>-20000000</v>
      </c>
      <c r="Q44" s="92" t="s">
        <v>85</v>
      </c>
      <c r="R44" s="114" t="s">
        <v>86</v>
      </c>
      <c r="S44" s="56">
        <v>-20000000</v>
      </c>
    </row>
    <row r="45" spans="1:19" x14ac:dyDescent="0.25">
      <c r="B45" s="57"/>
      <c r="C45" s="57"/>
      <c r="G45" s="57"/>
      <c r="H45" s="57"/>
      <c r="I45" s="58"/>
      <c r="J45" s="41"/>
      <c r="L45" s="7"/>
      <c r="M45" s="63"/>
      <c r="N45" s="92" t="s">
        <v>87</v>
      </c>
      <c r="O45" s="114" t="s">
        <v>88</v>
      </c>
      <c r="P45" s="56">
        <v>0</v>
      </c>
      <c r="Q45" s="92" t="s">
        <v>87</v>
      </c>
      <c r="R45" s="114" t="s">
        <v>88</v>
      </c>
      <c r="S45" s="56">
        <v>0</v>
      </c>
    </row>
    <row r="46" spans="1:19" x14ac:dyDescent="0.25">
      <c r="B46" s="57"/>
      <c r="C46" s="57"/>
      <c r="G46" s="57"/>
      <c r="H46" s="57"/>
      <c r="I46" s="58"/>
      <c r="J46" s="41"/>
      <c r="K46" s="7"/>
      <c r="L46" s="7"/>
      <c r="M46" s="7"/>
      <c r="N46" s="92" t="s">
        <v>89</v>
      </c>
      <c r="O46" s="114" t="s">
        <v>90</v>
      </c>
      <c r="P46" s="56">
        <v>-10000000</v>
      </c>
      <c r="Q46" s="92" t="s">
        <v>89</v>
      </c>
      <c r="R46" s="114" t="s">
        <v>90</v>
      </c>
      <c r="S46" s="56">
        <v>-15000000</v>
      </c>
    </row>
    <row r="47" spans="1:19" x14ac:dyDescent="0.25">
      <c r="B47" s="57"/>
      <c r="C47" s="57"/>
      <c r="G47" s="57"/>
      <c r="H47" s="57"/>
      <c r="I47" s="58"/>
      <c r="K47" s="7"/>
      <c r="L47" s="7"/>
      <c r="M47" s="7"/>
      <c r="N47" s="92" t="s">
        <v>91</v>
      </c>
      <c r="O47" s="114" t="s">
        <v>92</v>
      </c>
      <c r="P47" s="56">
        <v>-45000000</v>
      </c>
      <c r="Q47" s="92" t="s">
        <v>91</v>
      </c>
      <c r="R47" s="114" t="s">
        <v>92</v>
      </c>
      <c r="S47" s="56">
        <v>-45000000</v>
      </c>
    </row>
    <row r="48" spans="1:19" x14ac:dyDescent="0.25">
      <c r="B48" s="57"/>
      <c r="C48" s="57"/>
      <c r="G48" s="57"/>
      <c r="H48" s="57"/>
      <c r="I48" s="58"/>
      <c r="J48" s="41"/>
      <c r="K48" s="7"/>
      <c r="L48" s="7"/>
      <c r="M48" s="7"/>
      <c r="N48" s="92" t="s">
        <v>93</v>
      </c>
      <c r="O48" s="114" t="s">
        <v>94</v>
      </c>
      <c r="P48" s="56">
        <v>0</v>
      </c>
      <c r="Q48" s="92" t="s">
        <v>93</v>
      </c>
      <c r="R48" s="114" t="s">
        <v>94</v>
      </c>
      <c r="S48" s="56">
        <v>5000000</v>
      </c>
    </row>
    <row r="49" spans="2:19" x14ac:dyDescent="0.25">
      <c r="B49" s="57"/>
      <c r="C49" s="57"/>
      <c r="G49" s="57"/>
      <c r="H49" s="57"/>
      <c r="I49" s="58"/>
      <c r="J49" s="41"/>
      <c r="K49" s="7"/>
      <c r="L49" s="7"/>
      <c r="M49" s="7"/>
      <c r="N49" s="92" t="s">
        <v>95</v>
      </c>
      <c r="O49" s="114" t="s">
        <v>96</v>
      </c>
      <c r="P49" s="56">
        <v>-15000000</v>
      </c>
      <c r="Q49" s="92" t="s">
        <v>95</v>
      </c>
      <c r="R49" s="114" t="s">
        <v>96</v>
      </c>
      <c r="S49" s="56">
        <v>-20000000</v>
      </c>
    </row>
    <row r="50" spans="2:19" x14ac:dyDescent="0.25">
      <c r="B50" s="57"/>
      <c r="C50" s="57"/>
      <c r="G50" s="57"/>
      <c r="H50" s="57"/>
      <c r="I50" s="58"/>
      <c r="K50" s="7"/>
      <c r="L50" s="7"/>
      <c r="M50" s="7"/>
      <c r="N50" s="92" t="s">
        <v>97</v>
      </c>
      <c r="O50" s="114" t="s">
        <v>98</v>
      </c>
      <c r="P50" s="56">
        <v>-20000000</v>
      </c>
      <c r="Q50" s="92" t="s">
        <v>97</v>
      </c>
      <c r="R50" s="114" t="s">
        <v>98</v>
      </c>
      <c r="S50" s="56">
        <v>-20000000</v>
      </c>
    </row>
    <row r="51" spans="2:19" x14ac:dyDescent="0.25">
      <c r="B51" s="57"/>
      <c r="C51" s="57"/>
      <c r="G51" s="57"/>
      <c r="H51" s="57"/>
      <c r="I51" s="58"/>
      <c r="J51" s="41"/>
      <c r="K51" s="7"/>
      <c r="L51" s="7"/>
      <c r="M51" s="41"/>
      <c r="N51" s="92" t="s">
        <v>99</v>
      </c>
      <c r="O51" s="114" t="s">
        <v>100</v>
      </c>
      <c r="P51" s="56">
        <v>0</v>
      </c>
      <c r="Q51" s="92" t="s">
        <v>99</v>
      </c>
      <c r="R51" s="114" t="s">
        <v>100</v>
      </c>
      <c r="S51" s="56">
        <v>0</v>
      </c>
    </row>
    <row r="52" spans="2:19" x14ac:dyDescent="0.25">
      <c r="B52" s="57"/>
      <c r="C52" s="57"/>
      <c r="G52" s="57"/>
      <c r="H52" s="57"/>
      <c r="I52" s="58"/>
      <c r="J52" s="41"/>
      <c r="K52" s="7"/>
      <c r="L52" s="7"/>
      <c r="M52" s="7"/>
      <c r="N52" s="92" t="s">
        <v>101</v>
      </c>
      <c r="O52" s="114" t="s">
        <v>102</v>
      </c>
      <c r="P52" s="56">
        <v>-5000000</v>
      </c>
      <c r="Q52" s="92" t="s">
        <v>101</v>
      </c>
      <c r="R52" s="114" t="s">
        <v>102</v>
      </c>
      <c r="S52" s="56">
        <v>-10000000</v>
      </c>
    </row>
    <row r="53" spans="2:19" x14ac:dyDescent="0.25">
      <c r="B53" s="57"/>
      <c r="C53" s="57"/>
      <c r="G53" s="57"/>
      <c r="H53" s="57"/>
      <c r="I53" s="58"/>
      <c r="K53" s="7"/>
      <c r="L53" s="7"/>
      <c r="M53" s="41"/>
      <c r="N53" s="92" t="s">
        <v>103</v>
      </c>
      <c r="O53" s="114" t="s">
        <v>104</v>
      </c>
      <c r="P53" s="56">
        <v>-40000000</v>
      </c>
      <c r="Q53" s="92" t="s">
        <v>103</v>
      </c>
      <c r="R53" s="114" t="s">
        <v>104</v>
      </c>
      <c r="S53" s="56">
        <v>-40000000</v>
      </c>
    </row>
    <row r="54" spans="2:19" x14ac:dyDescent="0.25">
      <c r="B54" s="57"/>
      <c r="C54" s="57"/>
      <c r="G54" s="57"/>
      <c r="H54" s="57"/>
      <c r="I54" s="58"/>
      <c r="J54" s="58"/>
      <c r="K54" s="7"/>
      <c r="L54" s="7"/>
      <c r="M54" s="41"/>
      <c r="N54" s="92" t="s">
        <v>105</v>
      </c>
      <c r="O54" s="114" t="s">
        <v>106</v>
      </c>
      <c r="P54" s="56">
        <v>0</v>
      </c>
      <c r="Q54" s="92" t="s">
        <v>105</v>
      </c>
      <c r="R54" s="114" t="s">
        <v>106</v>
      </c>
      <c r="S54" s="56">
        <v>5000000</v>
      </c>
    </row>
    <row r="55" spans="2:19" x14ac:dyDescent="0.25">
      <c r="B55" s="57"/>
      <c r="C55" s="57"/>
      <c r="G55" s="57"/>
      <c r="H55" s="57"/>
      <c r="I55" s="58"/>
      <c r="J55" s="58"/>
      <c r="K55" s="7"/>
      <c r="L55" s="7"/>
      <c r="M55" s="41"/>
      <c r="N55" s="92" t="s">
        <v>107</v>
      </c>
      <c r="O55" s="114" t="s">
        <v>108</v>
      </c>
      <c r="P55" s="56">
        <v>-5000000</v>
      </c>
      <c r="Q55" s="92" t="s">
        <v>107</v>
      </c>
      <c r="R55" s="114" t="s">
        <v>108</v>
      </c>
      <c r="S55" s="56">
        <v>-15000000</v>
      </c>
    </row>
    <row r="56" spans="2:19" ht="15.75" thickBot="1" x14ac:dyDescent="0.3">
      <c r="I56" s="60"/>
      <c r="J56" s="60"/>
      <c r="K56" s="7"/>
      <c r="L56" s="7"/>
      <c r="M56" s="7"/>
      <c r="O56" s="61" t="s">
        <v>74</v>
      </c>
      <c r="P56" s="62">
        <f>SUM(P38:P55)</f>
        <v>55000000</v>
      </c>
      <c r="R56" s="61" t="s">
        <v>109</v>
      </c>
      <c r="S56" s="62">
        <f>SUM(S38:S55)</f>
        <v>45000000</v>
      </c>
    </row>
    <row r="57" spans="2:19" ht="15.75" thickTop="1" x14ac:dyDescent="0.25">
      <c r="K57" s="7"/>
      <c r="L57" s="7"/>
      <c r="M57" s="7"/>
      <c r="N57" s="7"/>
      <c r="O57" s="7"/>
      <c r="P57" s="7"/>
      <c r="Q57" s="7"/>
      <c r="R57" s="7"/>
      <c r="S57" s="7"/>
    </row>
    <row r="58" spans="2:19" ht="15.75" thickBot="1" x14ac:dyDescent="0.3">
      <c r="B58" s="38"/>
      <c r="C58" s="38"/>
      <c r="D58" s="38"/>
      <c r="E58" s="38"/>
      <c r="F58" s="39"/>
      <c r="G58" s="38"/>
      <c r="H58" s="40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25">
      <c r="B59" s="64"/>
      <c r="C59" s="65"/>
      <c r="D59" s="66"/>
      <c r="E59" s="66"/>
      <c r="F59" s="67"/>
      <c r="G59" s="39"/>
      <c r="H59" s="38"/>
      <c r="K59" s="7"/>
      <c r="L59" s="7"/>
      <c r="M59" s="41"/>
      <c r="N59" s="7"/>
      <c r="O59" s="7"/>
      <c r="P59" s="7"/>
      <c r="Q59" s="7"/>
      <c r="R59" s="7"/>
      <c r="S59" s="7"/>
    </row>
    <row r="60" spans="2:19" x14ac:dyDescent="0.25">
      <c r="B60" s="68" t="s">
        <v>22</v>
      </c>
      <c r="C60" s="69"/>
      <c r="D60" s="70"/>
      <c r="E60" s="70"/>
      <c r="F60" s="67"/>
      <c r="G60" s="39"/>
      <c r="H60" s="38"/>
      <c r="K60" s="7"/>
      <c r="L60" s="7"/>
      <c r="M60" s="7"/>
      <c r="N60" s="7"/>
      <c r="O60" s="7"/>
      <c r="P60" s="41"/>
      <c r="Q60" s="7"/>
      <c r="R60" s="7"/>
      <c r="S60" s="41"/>
    </row>
    <row r="61" spans="2:19" x14ac:dyDescent="0.25">
      <c r="B61" s="71"/>
      <c r="C61" s="72"/>
      <c r="D61" s="38"/>
      <c r="E61" s="38"/>
      <c r="F61" s="67"/>
      <c r="G61" s="39"/>
      <c r="H61" s="38"/>
      <c r="K61" s="7"/>
      <c r="L61" s="7"/>
      <c r="M61" s="41"/>
      <c r="N61" s="7"/>
      <c r="O61" s="7"/>
      <c r="P61" s="7"/>
      <c r="Q61" s="7"/>
      <c r="R61" s="7"/>
      <c r="S61" s="7"/>
    </row>
    <row r="62" spans="2:19" x14ac:dyDescent="0.25">
      <c r="B62" s="71" t="s">
        <v>23</v>
      </c>
      <c r="C62" s="72"/>
      <c r="D62" s="38"/>
      <c r="E62" s="73">
        <v>30000000</v>
      </c>
      <c r="F62" s="74"/>
      <c r="G62" s="39"/>
      <c r="H62" s="38"/>
      <c r="K62" s="7"/>
      <c r="L62" s="7"/>
      <c r="M62" s="41"/>
      <c r="N62" s="7"/>
      <c r="O62" s="7"/>
      <c r="P62" s="41"/>
      <c r="Q62" s="7"/>
      <c r="R62" s="7"/>
      <c r="S62" s="41"/>
    </row>
    <row r="63" spans="2:19" x14ac:dyDescent="0.25">
      <c r="B63" s="71" t="s">
        <v>24</v>
      </c>
      <c r="C63" s="72"/>
      <c r="D63" s="38"/>
      <c r="E63" s="73">
        <v>0</v>
      </c>
      <c r="F63" s="74"/>
      <c r="G63" s="39"/>
      <c r="H63" s="38"/>
      <c r="K63" s="7"/>
      <c r="L63" s="7"/>
      <c r="M63" s="41"/>
      <c r="N63" s="7"/>
      <c r="O63" s="7"/>
      <c r="P63" s="41"/>
      <c r="Q63" s="7"/>
      <c r="R63" s="7"/>
      <c r="S63" s="41"/>
    </row>
    <row r="64" spans="2:19" x14ac:dyDescent="0.25">
      <c r="B64" s="71" t="s">
        <v>25</v>
      </c>
      <c r="C64" s="72"/>
      <c r="D64" s="38"/>
      <c r="E64" s="73">
        <v>0</v>
      </c>
      <c r="F64" s="74"/>
      <c r="G64" s="39"/>
      <c r="H64" s="38"/>
      <c r="K64" s="7"/>
      <c r="L64" s="7"/>
      <c r="M64" s="41"/>
      <c r="N64" s="7"/>
      <c r="O64" s="7"/>
      <c r="P64" s="41"/>
      <c r="Q64" s="7"/>
      <c r="R64" s="7"/>
      <c r="S64" s="41"/>
    </row>
    <row r="65" spans="2:19" x14ac:dyDescent="0.25">
      <c r="B65" s="71" t="s">
        <v>26</v>
      </c>
      <c r="C65" s="72"/>
      <c r="D65" s="38"/>
      <c r="E65" s="73">
        <v>0</v>
      </c>
      <c r="F65" s="74"/>
      <c r="G65" s="39"/>
      <c r="H65" s="38"/>
      <c r="K65" s="7"/>
      <c r="L65" s="7"/>
      <c r="M65" s="7"/>
      <c r="N65" s="7"/>
      <c r="O65" s="7"/>
      <c r="P65" s="7"/>
      <c r="Q65" s="7"/>
      <c r="R65" s="7"/>
      <c r="S65" s="7"/>
    </row>
    <row r="66" spans="2:19" x14ac:dyDescent="0.25">
      <c r="B66" s="71" t="s">
        <v>27</v>
      </c>
      <c r="C66" s="72"/>
      <c r="D66" s="38"/>
      <c r="E66" s="73">
        <v>0</v>
      </c>
      <c r="F66" s="74"/>
      <c r="G66" s="39"/>
      <c r="H66" s="38"/>
      <c r="K66" s="7"/>
      <c r="L66" s="7"/>
      <c r="M66" s="7"/>
      <c r="N66" s="7"/>
      <c r="O66" s="7"/>
      <c r="P66" s="7"/>
      <c r="Q66" s="7"/>
      <c r="R66" s="7"/>
      <c r="S66" s="7"/>
    </row>
    <row r="67" spans="2:19" x14ac:dyDescent="0.25">
      <c r="B67" s="71" t="s">
        <v>47</v>
      </c>
      <c r="C67" s="72"/>
      <c r="D67" s="38"/>
      <c r="E67" s="73">
        <v>0</v>
      </c>
      <c r="F67" s="74"/>
      <c r="G67" s="39"/>
      <c r="H67" s="38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71" t="s">
        <v>28</v>
      </c>
      <c r="C68" s="72"/>
      <c r="D68" s="38"/>
      <c r="E68" s="73">
        <v>0</v>
      </c>
      <c r="F68" s="74"/>
      <c r="G68" s="39"/>
      <c r="H68" s="38"/>
      <c r="K68" s="7"/>
      <c r="L68" s="7"/>
      <c r="M68" s="41"/>
      <c r="N68" s="7"/>
      <c r="O68" s="7"/>
      <c r="P68" s="41"/>
      <c r="Q68" s="7"/>
      <c r="R68" s="7"/>
      <c r="S68" s="41"/>
    </row>
    <row r="69" spans="2:19" x14ac:dyDescent="0.25">
      <c r="B69" s="71" t="s">
        <v>37</v>
      </c>
      <c r="C69" s="72"/>
      <c r="D69" s="38"/>
      <c r="E69" s="73">
        <v>1199425.02</v>
      </c>
      <c r="F69" s="74"/>
      <c r="G69" s="39"/>
      <c r="H69" s="38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71" t="s">
        <v>29</v>
      </c>
      <c r="C70" s="72"/>
      <c r="D70" s="38"/>
      <c r="E70" s="73">
        <v>0</v>
      </c>
      <c r="F70" s="74"/>
      <c r="G70" s="39"/>
      <c r="H70" s="38"/>
      <c r="K70" s="7"/>
      <c r="L70" s="7"/>
      <c r="M70" s="41"/>
      <c r="N70" s="7"/>
      <c r="O70" s="7"/>
      <c r="P70" s="41"/>
      <c r="Q70" s="7"/>
      <c r="R70" s="7"/>
      <c r="S70" s="41"/>
    </row>
    <row r="71" spans="2:19" x14ac:dyDescent="0.25">
      <c r="B71" s="71" t="s">
        <v>30</v>
      </c>
      <c r="C71" s="72"/>
      <c r="D71" s="38"/>
      <c r="E71" s="73">
        <v>15380362.98</v>
      </c>
      <c r="F71" s="74"/>
      <c r="G71" s="39"/>
      <c r="H71" s="38"/>
      <c r="K71" s="7"/>
      <c r="L71" s="7"/>
      <c r="M71" s="41"/>
      <c r="N71" s="7"/>
      <c r="O71" s="7"/>
      <c r="P71" s="41"/>
      <c r="Q71" s="7"/>
      <c r="R71" s="7"/>
      <c r="S71" s="41"/>
    </row>
    <row r="72" spans="2:19" ht="15.75" thickBot="1" x14ac:dyDescent="0.3">
      <c r="B72" s="71" t="s">
        <v>44</v>
      </c>
      <c r="C72" s="72"/>
      <c r="D72" s="38"/>
      <c r="E72" s="75">
        <v>0</v>
      </c>
      <c r="F72" s="74"/>
      <c r="G72" s="39"/>
      <c r="H72" s="38"/>
      <c r="K72" s="7"/>
      <c r="L72" s="7"/>
      <c r="M72" s="41"/>
      <c r="N72" s="7"/>
      <c r="O72" s="7"/>
      <c r="P72" s="41"/>
      <c r="Q72" s="7"/>
      <c r="R72" s="7"/>
      <c r="S72" s="41"/>
    </row>
    <row r="73" spans="2:19" x14ac:dyDescent="0.25">
      <c r="B73" s="71"/>
      <c r="C73" s="72"/>
      <c r="D73" s="38"/>
      <c r="E73" s="73"/>
      <c r="F73" s="74"/>
      <c r="G73" s="39"/>
      <c r="H73" s="38"/>
      <c r="K73" s="7"/>
      <c r="L73" s="7"/>
      <c r="M73" s="7"/>
      <c r="N73" s="7"/>
      <c r="O73" s="7"/>
      <c r="P73" s="41"/>
      <c r="Q73" s="7"/>
      <c r="R73" s="7"/>
      <c r="S73" s="41"/>
    </row>
    <row r="74" spans="2:19" ht="15.75" thickBot="1" x14ac:dyDescent="0.3">
      <c r="B74" s="71"/>
      <c r="C74" s="72"/>
      <c r="D74" s="38"/>
      <c r="E74" s="75">
        <f>SUM(E62:E72)</f>
        <v>46579788</v>
      </c>
      <c r="F74" s="74"/>
      <c r="G74" s="39"/>
      <c r="H74" s="38"/>
      <c r="K74" s="7"/>
      <c r="L74" s="7"/>
      <c r="M74" s="7"/>
      <c r="N74" s="7"/>
      <c r="O74" s="7"/>
      <c r="P74" s="7"/>
      <c r="Q74" s="7"/>
      <c r="R74" s="7"/>
      <c r="S74" s="7"/>
    </row>
    <row r="75" spans="2:19" x14ac:dyDescent="0.25">
      <c r="B75" s="71"/>
      <c r="C75" s="72"/>
      <c r="D75" s="38"/>
      <c r="E75" s="73"/>
      <c r="F75" s="74"/>
      <c r="G75" s="39"/>
      <c r="H75" s="38"/>
      <c r="K75" s="7"/>
      <c r="L75" s="7"/>
      <c r="M75" s="7"/>
      <c r="N75" s="7"/>
      <c r="O75" s="7"/>
      <c r="P75" s="7"/>
      <c r="Q75" s="7"/>
      <c r="R75" s="7"/>
      <c r="S75" s="7"/>
    </row>
    <row r="76" spans="2:19" x14ac:dyDescent="0.25">
      <c r="B76" s="76" t="s">
        <v>31</v>
      </c>
      <c r="C76" s="77"/>
      <c r="D76" s="78"/>
      <c r="E76" s="73"/>
      <c r="F76" s="74"/>
      <c r="G76" s="39"/>
      <c r="H76" s="38"/>
      <c r="K76" s="7"/>
      <c r="L76" s="7"/>
      <c r="M76" s="41"/>
      <c r="N76" s="7"/>
      <c r="O76" s="7"/>
      <c r="P76" s="7"/>
      <c r="Q76" s="7"/>
      <c r="R76" s="7"/>
      <c r="S76" s="7"/>
    </row>
    <row r="77" spans="2:19" x14ac:dyDescent="0.25">
      <c r="B77" s="71" t="s">
        <v>32</v>
      </c>
      <c r="C77" s="72"/>
      <c r="D77" s="38"/>
      <c r="E77" s="73">
        <v>0</v>
      </c>
      <c r="F77" s="74"/>
      <c r="G77" s="39"/>
      <c r="H77" s="38"/>
      <c r="K77" s="7"/>
      <c r="L77" s="7"/>
      <c r="M77" s="7"/>
      <c r="N77" s="7"/>
      <c r="O77" s="7"/>
      <c r="P77" s="41"/>
      <c r="Q77" s="7"/>
      <c r="R77" s="7"/>
      <c r="S77" s="41"/>
    </row>
    <row r="78" spans="2:19" x14ac:dyDescent="0.25">
      <c r="B78" s="71" t="s">
        <v>33</v>
      </c>
      <c r="C78" s="72"/>
      <c r="D78" s="38"/>
      <c r="E78" s="73">
        <v>0</v>
      </c>
      <c r="F78" s="74"/>
      <c r="G78" s="39"/>
      <c r="H78" s="38"/>
      <c r="N78" s="7"/>
      <c r="O78" s="7"/>
      <c r="P78" s="7"/>
      <c r="Q78" s="7"/>
      <c r="R78" s="7"/>
      <c r="S78" s="7"/>
    </row>
    <row r="79" spans="2:19" x14ac:dyDescent="0.25">
      <c r="B79" s="71" t="s">
        <v>34</v>
      </c>
      <c r="C79" s="72"/>
      <c r="D79" s="38"/>
      <c r="E79" s="73">
        <v>26579788</v>
      </c>
      <c r="F79" s="74"/>
      <c r="G79" s="39"/>
      <c r="H79" s="38"/>
      <c r="K79" s="7"/>
      <c r="L79" s="7"/>
      <c r="M79" s="7"/>
      <c r="N79" s="7"/>
      <c r="O79" s="7"/>
      <c r="P79" s="41"/>
      <c r="Q79" s="7"/>
      <c r="R79" s="7"/>
      <c r="S79" s="41"/>
    </row>
    <row r="80" spans="2:19" x14ac:dyDescent="0.25">
      <c r="B80" s="71" t="s">
        <v>35</v>
      </c>
      <c r="C80" s="72"/>
      <c r="D80" s="38"/>
      <c r="E80" s="73">
        <v>0</v>
      </c>
      <c r="F80" s="74"/>
      <c r="G80" s="39"/>
      <c r="H80" s="38"/>
      <c r="N80" s="7"/>
      <c r="O80" s="7"/>
      <c r="P80" s="41"/>
      <c r="Q80" s="7"/>
      <c r="R80" s="7"/>
      <c r="S80" s="41"/>
    </row>
    <row r="81" spans="2:19" x14ac:dyDescent="0.25">
      <c r="B81" s="71" t="s">
        <v>43</v>
      </c>
      <c r="C81" s="72"/>
      <c r="D81" s="38"/>
      <c r="E81" s="73">
        <v>0</v>
      </c>
      <c r="F81" s="74"/>
      <c r="G81" s="39"/>
      <c r="H81" s="38"/>
      <c r="N81" s="7"/>
      <c r="O81" s="7"/>
      <c r="P81" s="41"/>
      <c r="Q81" s="7"/>
      <c r="R81" s="7"/>
      <c r="S81" s="41"/>
    </row>
    <row r="82" spans="2:19" x14ac:dyDescent="0.25">
      <c r="B82" s="71" t="s">
        <v>30</v>
      </c>
      <c r="C82" s="72"/>
      <c r="D82" s="38"/>
      <c r="E82" s="73">
        <v>0</v>
      </c>
      <c r="F82" s="74"/>
      <c r="G82" s="39"/>
      <c r="H82" s="38"/>
      <c r="N82" s="7"/>
      <c r="O82" s="7"/>
      <c r="P82" s="7"/>
      <c r="Q82" s="7"/>
      <c r="R82" s="7"/>
      <c r="S82" s="7"/>
    </row>
    <row r="83" spans="2:19" ht="15.75" thickBot="1" x14ac:dyDescent="0.3">
      <c r="B83" s="74"/>
      <c r="F83" s="74"/>
      <c r="G83" s="39"/>
      <c r="H83" s="38"/>
      <c r="N83" s="7"/>
      <c r="O83" s="7"/>
      <c r="P83" s="7"/>
      <c r="Q83" s="7"/>
      <c r="R83" s="7"/>
      <c r="S83" s="7"/>
    </row>
    <row r="84" spans="2:19" ht="15.75" thickBot="1" x14ac:dyDescent="0.3">
      <c r="B84" s="76" t="s">
        <v>36</v>
      </c>
      <c r="C84" s="77"/>
      <c r="D84" s="78"/>
      <c r="E84" s="79">
        <f>E74-E79-E80-E81-E77-E78-E82</f>
        <v>20000000</v>
      </c>
      <c r="F84" s="74"/>
      <c r="G84" s="39"/>
      <c r="H84" s="38"/>
      <c r="N84" s="7"/>
      <c r="O84" s="7"/>
      <c r="P84" s="7"/>
      <c r="Q84" s="7"/>
      <c r="R84" s="7"/>
      <c r="S84" s="7"/>
    </row>
    <row r="85" spans="2:19" ht="16.5" thickTop="1" thickBot="1" x14ac:dyDescent="0.3">
      <c r="B85" s="76"/>
      <c r="C85" s="77"/>
      <c r="D85" s="38"/>
      <c r="E85" s="38"/>
      <c r="F85" s="80"/>
      <c r="G85" s="38"/>
      <c r="H85" s="40"/>
      <c r="N85" s="7"/>
      <c r="O85" s="7"/>
      <c r="P85" s="41"/>
      <c r="Q85" s="7"/>
      <c r="R85" s="7"/>
      <c r="S85" s="41"/>
    </row>
    <row r="86" spans="2:19" x14ac:dyDescent="0.25">
      <c r="B86" s="81"/>
      <c r="C86" s="81"/>
      <c r="D86" s="66"/>
      <c r="E86" s="66"/>
      <c r="F86" s="82"/>
      <c r="G86" s="38"/>
      <c r="H86" s="40"/>
      <c r="N86" s="7"/>
      <c r="O86" s="7"/>
      <c r="P86" s="7"/>
      <c r="Q86" s="7"/>
      <c r="R86" s="7"/>
      <c r="S86" s="7"/>
    </row>
    <row r="87" spans="2:19" x14ac:dyDescent="0.25">
      <c r="B87" s="77"/>
      <c r="C87" s="77"/>
      <c r="D87" s="78"/>
      <c r="E87" s="78"/>
      <c r="F87" s="82"/>
      <c r="G87" s="38"/>
      <c r="H87" s="40"/>
    </row>
    <row r="88" spans="2:19" x14ac:dyDescent="0.25">
      <c r="B88" s="38"/>
      <c r="C88" s="38"/>
      <c r="D88" s="38"/>
      <c r="E88" s="38"/>
      <c r="F88" s="39"/>
      <c r="G88" s="38"/>
      <c r="H88" s="40"/>
      <c r="N88" s="7"/>
      <c r="O88" s="7"/>
      <c r="P88" s="7"/>
      <c r="Q88" s="7"/>
      <c r="R88" s="7"/>
      <c r="S88" s="7"/>
    </row>
  </sheetData>
  <mergeCells count="1">
    <mergeCell ref="A4:H4"/>
  </mergeCells>
  <phoneticPr fontId="1" type="noConversion"/>
  <pageMargins left="0.22" right="0.17" top="0.43" bottom="0.35" header="0.17" footer="0.17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hidden="1" customWidth="1"/>
    <col min="19" max="19" width="22.7109375" style="38" hidden="1" customWidth="1"/>
    <col min="20" max="21" width="20.5703125" style="41" customWidth="1"/>
    <col min="22" max="22" width="22.7109375" style="38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  <c r="T1" s="5" t="s">
        <v>8</v>
      </c>
      <c r="U1" s="5" t="s">
        <v>41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  <c r="T2" s="12" t="s">
        <v>42</v>
      </c>
      <c r="U2" s="12" t="s">
        <v>15</v>
      </c>
      <c r="V2" s="13" t="s">
        <v>110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  <c r="T6" s="27"/>
      <c r="U6" s="27"/>
      <c r="V6" s="28">
        <f>S6+T6-U6</f>
        <v>0</v>
      </c>
    </row>
    <row r="7" spans="1:22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  <c r="T7" s="27"/>
      <c r="U7" s="27"/>
      <c r="V7" s="28">
        <f t="shared" ref="V7:V8" si="2">S7+T7-U7</f>
        <v>0</v>
      </c>
    </row>
    <row r="8" spans="1:22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  <c r="T8" s="27"/>
      <c r="U8" s="27"/>
      <c r="V8" s="28">
        <f t="shared" si="2"/>
        <v>0</v>
      </c>
    </row>
    <row r="9" spans="1:22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</row>
    <row r="10" spans="1:22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3">J10+K10-L10</f>
        <v>0</v>
      </c>
      <c r="N10" s="27"/>
      <c r="O10" s="27"/>
      <c r="P10" s="28">
        <f t="shared" ref="P10:P15" si="4">M10+N10-O10</f>
        <v>0</v>
      </c>
      <c r="Q10" s="27"/>
      <c r="R10" s="27"/>
      <c r="S10" s="28">
        <f t="shared" ref="S10:S15" si="5">P10+Q10-R10</f>
        <v>0</v>
      </c>
      <c r="T10" s="27"/>
      <c r="U10" s="27"/>
      <c r="V10" s="28">
        <f t="shared" ref="V10:V15" si="6">S10+T10-U10</f>
        <v>0</v>
      </c>
    </row>
    <row r="11" spans="1:22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3"/>
        <v>0</v>
      </c>
      <c r="N11" s="27"/>
      <c r="O11" s="27"/>
      <c r="P11" s="28">
        <f t="shared" si="4"/>
        <v>0</v>
      </c>
      <c r="Q11" s="27"/>
      <c r="R11" s="27"/>
      <c r="S11" s="28">
        <f t="shared" si="5"/>
        <v>0</v>
      </c>
      <c r="T11" s="27"/>
      <c r="U11" s="27"/>
      <c r="V11" s="28">
        <f t="shared" si="6"/>
        <v>0</v>
      </c>
    </row>
    <row r="12" spans="1:22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3"/>
        <v>5000000</v>
      </c>
      <c r="N12" s="27"/>
      <c r="O12" s="27">
        <v>5000000</v>
      </c>
      <c r="P12" s="28">
        <f t="shared" si="4"/>
        <v>0</v>
      </c>
      <c r="Q12" s="27"/>
      <c r="R12" s="27"/>
      <c r="S12" s="28">
        <f t="shared" si="5"/>
        <v>0</v>
      </c>
      <c r="T12" s="27"/>
      <c r="U12" s="27"/>
      <c r="V12" s="28">
        <f t="shared" si="6"/>
        <v>0</v>
      </c>
    </row>
    <row r="13" spans="1:22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3"/>
        <v>5000000</v>
      </c>
      <c r="N13" s="27"/>
      <c r="O13" s="27">
        <v>5000000</v>
      </c>
      <c r="P13" s="28">
        <f t="shared" si="4"/>
        <v>0</v>
      </c>
      <c r="Q13" s="27"/>
      <c r="R13" s="27"/>
      <c r="S13" s="28">
        <f t="shared" si="5"/>
        <v>0</v>
      </c>
      <c r="T13" s="27"/>
      <c r="U13" s="27"/>
      <c r="V13" s="28">
        <f t="shared" si="6"/>
        <v>0</v>
      </c>
    </row>
    <row r="14" spans="1:22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0</v>
      </c>
      <c r="J14" s="27">
        <v>5000000</v>
      </c>
      <c r="K14" s="27"/>
      <c r="L14" s="27"/>
      <c r="M14" s="28">
        <f t="shared" si="3"/>
        <v>5000000</v>
      </c>
      <c r="N14" s="27"/>
      <c r="O14" s="27"/>
      <c r="P14" s="28">
        <f t="shared" si="4"/>
        <v>5000000</v>
      </c>
      <c r="Q14" s="27"/>
      <c r="R14" s="27">
        <v>5000000</v>
      </c>
      <c r="S14" s="28">
        <f t="shared" si="5"/>
        <v>0</v>
      </c>
      <c r="T14" s="27"/>
      <c r="U14" s="27"/>
      <c r="V14" s="28">
        <f t="shared" si="6"/>
        <v>0</v>
      </c>
    </row>
    <row r="15" spans="1:22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0</v>
      </c>
      <c r="J15" s="27">
        <v>5000000</v>
      </c>
      <c r="K15" s="27"/>
      <c r="L15" s="27"/>
      <c r="M15" s="28">
        <f t="shared" si="3"/>
        <v>5000000</v>
      </c>
      <c r="N15" s="27"/>
      <c r="O15" s="27"/>
      <c r="P15" s="28">
        <f t="shared" si="4"/>
        <v>5000000</v>
      </c>
      <c r="Q15" s="27"/>
      <c r="R15" s="27">
        <v>5000000</v>
      </c>
      <c r="S15" s="28">
        <f t="shared" si="5"/>
        <v>0</v>
      </c>
      <c r="T15" s="27"/>
      <c r="U15" s="27"/>
      <c r="V15" s="28">
        <f t="shared" si="6"/>
        <v>0</v>
      </c>
    </row>
    <row r="16" spans="1:22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</row>
    <row r="17" spans="1:22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7">J17+K17-L17</f>
        <v>5000000</v>
      </c>
      <c r="N17" s="27"/>
      <c r="O17" s="27">
        <v>5000000</v>
      </c>
      <c r="P17" s="28">
        <f t="shared" ref="P17:P26" si="8">M17+N17-O17</f>
        <v>0</v>
      </c>
      <c r="Q17" s="27"/>
      <c r="R17" s="27"/>
      <c r="S17" s="28">
        <f t="shared" ref="S17:S26" si="9">P17+Q17-R17</f>
        <v>0</v>
      </c>
      <c r="T17" s="27"/>
      <c r="U17" s="27"/>
      <c r="V17" s="28">
        <f t="shared" ref="V17:V26" si="10">S17+T17-U17</f>
        <v>0</v>
      </c>
    </row>
    <row r="18" spans="1:22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0</v>
      </c>
      <c r="J18" s="27"/>
      <c r="K18" s="27">
        <v>5000000</v>
      </c>
      <c r="L18" s="27"/>
      <c r="M18" s="28">
        <f t="shared" si="7"/>
        <v>5000000</v>
      </c>
      <c r="N18" s="27"/>
      <c r="O18" s="27"/>
      <c r="P18" s="28">
        <f t="shared" si="8"/>
        <v>5000000</v>
      </c>
      <c r="Q18" s="27"/>
      <c r="R18" s="27">
        <v>5000000</v>
      </c>
      <c r="S18" s="28">
        <f t="shared" si="9"/>
        <v>0</v>
      </c>
      <c r="T18" s="27"/>
      <c r="U18" s="27"/>
      <c r="V18" s="28">
        <f t="shared" si="10"/>
        <v>0</v>
      </c>
    </row>
    <row r="19" spans="1:22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0</v>
      </c>
      <c r="J19" s="27"/>
      <c r="K19" s="27">
        <v>5000000</v>
      </c>
      <c r="L19" s="27"/>
      <c r="M19" s="28">
        <f t="shared" si="7"/>
        <v>5000000</v>
      </c>
      <c r="N19" s="27"/>
      <c r="O19" s="27"/>
      <c r="P19" s="28">
        <f t="shared" si="8"/>
        <v>5000000</v>
      </c>
      <c r="Q19" s="27"/>
      <c r="R19" s="27">
        <v>5000000</v>
      </c>
      <c r="S19" s="28">
        <f t="shared" si="9"/>
        <v>0</v>
      </c>
      <c r="T19" s="27"/>
      <c r="U19" s="27"/>
      <c r="V19" s="28">
        <f t="shared" si="10"/>
        <v>0</v>
      </c>
    </row>
    <row r="20" spans="1:22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0</v>
      </c>
      <c r="J20" s="27"/>
      <c r="K20" s="27">
        <v>5000000</v>
      </c>
      <c r="L20" s="27"/>
      <c r="M20" s="28">
        <f t="shared" si="7"/>
        <v>5000000</v>
      </c>
      <c r="N20" s="27"/>
      <c r="O20" s="27"/>
      <c r="P20" s="28">
        <f t="shared" si="8"/>
        <v>5000000</v>
      </c>
      <c r="Q20" s="27"/>
      <c r="R20" s="27">
        <v>5000000</v>
      </c>
      <c r="S20" s="28">
        <f t="shared" si="9"/>
        <v>0</v>
      </c>
      <c r="T20" s="27"/>
      <c r="U20" s="27"/>
      <c r="V20" s="28">
        <f t="shared" si="10"/>
        <v>0</v>
      </c>
    </row>
    <row r="21" spans="1:22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0</v>
      </c>
      <c r="J21" s="27"/>
      <c r="K21" s="27">
        <v>5000000</v>
      </c>
      <c r="L21" s="27"/>
      <c r="M21" s="28">
        <f t="shared" si="7"/>
        <v>5000000</v>
      </c>
      <c r="N21" s="27"/>
      <c r="O21" s="27"/>
      <c r="P21" s="28">
        <f t="shared" si="8"/>
        <v>5000000</v>
      </c>
      <c r="Q21" s="27"/>
      <c r="R21" s="27">
        <v>5000000</v>
      </c>
      <c r="S21" s="28">
        <f t="shared" si="9"/>
        <v>0</v>
      </c>
      <c r="T21" s="27"/>
      <c r="U21" s="27"/>
      <c r="V21" s="28">
        <f t="shared" si="10"/>
        <v>0</v>
      </c>
    </row>
    <row r="22" spans="1:22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24986.3</v>
      </c>
      <c r="J22" s="27"/>
      <c r="K22" s="27">
        <v>5000000</v>
      </c>
      <c r="L22" s="27"/>
      <c r="M22" s="28">
        <f t="shared" si="7"/>
        <v>5000000</v>
      </c>
      <c r="N22" s="27"/>
      <c r="O22" s="27"/>
      <c r="P22" s="28">
        <f t="shared" si="8"/>
        <v>5000000</v>
      </c>
      <c r="Q22" s="27"/>
      <c r="R22" s="27"/>
      <c r="S22" s="28">
        <f t="shared" si="9"/>
        <v>5000000</v>
      </c>
      <c r="T22" s="27"/>
      <c r="U22" s="27">
        <v>5000000</v>
      </c>
      <c r="V22" s="28">
        <f t="shared" si="10"/>
        <v>0</v>
      </c>
    </row>
    <row r="23" spans="1:22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25342.47</v>
      </c>
      <c r="J23" s="27"/>
      <c r="K23" s="27">
        <v>5000000</v>
      </c>
      <c r="L23" s="27"/>
      <c r="M23" s="28">
        <f t="shared" si="7"/>
        <v>5000000</v>
      </c>
      <c r="N23" s="27"/>
      <c r="O23" s="27"/>
      <c r="P23" s="28">
        <f t="shared" si="8"/>
        <v>5000000</v>
      </c>
      <c r="Q23" s="27"/>
      <c r="R23" s="27"/>
      <c r="S23" s="28">
        <f t="shared" si="9"/>
        <v>5000000</v>
      </c>
      <c r="T23" s="27"/>
      <c r="U23" s="27">
        <v>5000000</v>
      </c>
      <c r="V23" s="28">
        <f t="shared" si="10"/>
        <v>0</v>
      </c>
    </row>
    <row r="24" spans="1:22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25428.080000000002</v>
      </c>
      <c r="J24" s="27"/>
      <c r="K24" s="27">
        <v>5000000</v>
      </c>
      <c r="L24" s="27"/>
      <c r="M24" s="28">
        <f t="shared" si="7"/>
        <v>5000000</v>
      </c>
      <c r="N24" s="27"/>
      <c r="O24" s="27"/>
      <c r="P24" s="28">
        <f t="shared" si="8"/>
        <v>5000000</v>
      </c>
      <c r="Q24" s="27"/>
      <c r="R24" s="27"/>
      <c r="S24" s="28">
        <f t="shared" si="9"/>
        <v>5000000</v>
      </c>
      <c r="T24" s="27"/>
      <c r="U24" s="27">
        <v>5000000</v>
      </c>
      <c r="V24" s="28">
        <f t="shared" si="10"/>
        <v>0</v>
      </c>
    </row>
    <row r="25" spans="1:22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32910.959999999999</v>
      </c>
      <c r="J25" s="27"/>
      <c r="K25" s="27">
        <v>5000000</v>
      </c>
      <c r="L25" s="27"/>
      <c r="M25" s="28">
        <f t="shared" si="7"/>
        <v>5000000</v>
      </c>
      <c r="N25" s="27"/>
      <c r="O25" s="27"/>
      <c r="P25" s="28">
        <f t="shared" si="8"/>
        <v>5000000</v>
      </c>
      <c r="Q25" s="27"/>
      <c r="R25" s="27"/>
      <c r="S25" s="28">
        <f t="shared" si="9"/>
        <v>5000000</v>
      </c>
      <c r="T25" s="27"/>
      <c r="U25" s="27"/>
      <c r="V25" s="28">
        <f t="shared" si="10"/>
        <v>5000000</v>
      </c>
    </row>
    <row r="26" spans="1:22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32273.97</v>
      </c>
      <c r="J26" s="27"/>
      <c r="K26" s="27">
        <v>5000000</v>
      </c>
      <c r="L26" s="27"/>
      <c r="M26" s="28">
        <f t="shared" si="7"/>
        <v>5000000</v>
      </c>
      <c r="N26" s="27"/>
      <c r="O26" s="27"/>
      <c r="P26" s="28">
        <f t="shared" si="8"/>
        <v>5000000</v>
      </c>
      <c r="Q26" s="27"/>
      <c r="R26" s="27"/>
      <c r="S26" s="28">
        <f t="shared" si="9"/>
        <v>5000000</v>
      </c>
      <c r="T26" s="27"/>
      <c r="U26" s="27"/>
      <c r="V26" s="28">
        <f t="shared" si="10"/>
        <v>5000000</v>
      </c>
    </row>
    <row r="27" spans="1:22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</row>
    <row r="28" spans="1:22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18049.32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11">M28+N28-O28</f>
        <v>0</v>
      </c>
      <c r="Q28" s="27">
        <v>5000000</v>
      </c>
      <c r="R28" s="27"/>
      <c r="S28" s="28">
        <f t="shared" ref="S28:S31" si="12">P28+Q28-R28</f>
        <v>5000000</v>
      </c>
      <c r="T28" s="27"/>
      <c r="U28" s="27">
        <v>5000000</v>
      </c>
      <c r="V28" s="28">
        <f t="shared" ref="V28:V31" si="13">S28+T28-U28</f>
        <v>0</v>
      </c>
    </row>
    <row r="29" spans="1:22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31594.52</v>
      </c>
      <c r="J29" s="27"/>
      <c r="K29" s="27"/>
      <c r="L29" s="27"/>
      <c r="M29" s="28">
        <f>J29+K29-L29</f>
        <v>0</v>
      </c>
      <c r="N29" s="27"/>
      <c r="O29" s="27"/>
      <c r="P29" s="28">
        <f t="shared" si="11"/>
        <v>0</v>
      </c>
      <c r="Q29" s="27">
        <v>5000000</v>
      </c>
      <c r="R29" s="27"/>
      <c r="S29" s="28">
        <f t="shared" si="12"/>
        <v>5000000</v>
      </c>
      <c r="T29" s="27"/>
      <c r="U29" s="27"/>
      <c r="V29" s="28">
        <f t="shared" si="13"/>
        <v>5000000</v>
      </c>
    </row>
    <row r="30" spans="1:22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32273.97</v>
      </c>
      <c r="J30" s="27"/>
      <c r="K30" s="27"/>
      <c r="L30" s="27"/>
      <c r="M30" s="28">
        <f>J30+K30-L30</f>
        <v>0</v>
      </c>
      <c r="N30" s="27"/>
      <c r="O30" s="27"/>
      <c r="P30" s="28">
        <f t="shared" si="11"/>
        <v>0</v>
      </c>
      <c r="Q30" s="27">
        <v>5000000</v>
      </c>
      <c r="R30" s="27"/>
      <c r="S30" s="28">
        <f t="shared" si="12"/>
        <v>5000000</v>
      </c>
      <c r="T30" s="27"/>
      <c r="U30" s="27"/>
      <c r="V30" s="28">
        <f t="shared" si="13"/>
        <v>5000000</v>
      </c>
    </row>
    <row r="31" spans="1:22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32804.79</v>
      </c>
      <c r="J31" s="27"/>
      <c r="K31" s="27"/>
      <c r="L31" s="27"/>
      <c r="M31" s="28">
        <f>J31+K31-L31</f>
        <v>0</v>
      </c>
      <c r="N31" s="27"/>
      <c r="O31" s="27"/>
      <c r="P31" s="28">
        <f t="shared" si="11"/>
        <v>0</v>
      </c>
      <c r="Q31" s="27">
        <v>5000000</v>
      </c>
      <c r="R31" s="27"/>
      <c r="S31" s="28">
        <f t="shared" si="12"/>
        <v>5000000</v>
      </c>
      <c r="T31" s="27"/>
      <c r="U31" s="27"/>
      <c r="V31" s="28">
        <f t="shared" si="13"/>
        <v>5000000</v>
      </c>
    </row>
    <row r="32" spans="1:22" ht="15.75" thickBot="1" x14ac:dyDescent="0.3">
      <c r="A32" s="97"/>
      <c r="B32" s="98"/>
      <c r="C32" s="98"/>
      <c r="D32" s="98"/>
      <c r="E32" s="98"/>
      <c r="F32" s="99"/>
      <c r="G32" s="100"/>
      <c r="H32" s="101"/>
      <c r="I32" s="102"/>
      <c r="J32" s="103"/>
      <c r="K32" s="104"/>
      <c r="L32" s="103"/>
      <c r="M32" s="105"/>
      <c r="N32" s="104"/>
      <c r="O32" s="103"/>
      <c r="P32" s="105"/>
      <c r="Q32" s="104"/>
      <c r="R32" s="103"/>
      <c r="S32" s="105"/>
      <c r="T32" s="104"/>
      <c r="U32" s="103"/>
      <c r="V32" s="105"/>
    </row>
    <row r="33" spans="1:22" ht="15.75" thickBot="1" x14ac:dyDescent="0.3">
      <c r="A33" s="106" t="s">
        <v>20</v>
      </c>
      <c r="B33" s="107" t="s">
        <v>17</v>
      </c>
      <c r="C33" s="107"/>
      <c r="D33" s="107"/>
      <c r="E33" s="107"/>
      <c r="F33" s="108"/>
      <c r="G33" s="109"/>
      <c r="H33" s="110" t="s">
        <v>17</v>
      </c>
      <c r="I33" s="111">
        <f t="shared" ref="I33:P33" si="14">SUM(I5:I32)</f>
        <v>255664.38</v>
      </c>
      <c r="J33" s="112">
        <f t="shared" si="14"/>
        <v>45000000</v>
      </c>
      <c r="K33" s="112">
        <f t="shared" si="14"/>
        <v>50000000</v>
      </c>
      <c r="L33" s="112">
        <f t="shared" si="14"/>
        <v>20000000</v>
      </c>
      <c r="M33" s="112">
        <f t="shared" si="14"/>
        <v>75000000</v>
      </c>
      <c r="N33" s="112">
        <f t="shared" si="14"/>
        <v>0</v>
      </c>
      <c r="O33" s="112">
        <f t="shared" si="14"/>
        <v>20000000</v>
      </c>
      <c r="P33" s="112">
        <f t="shared" si="14"/>
        <v>55000000</v>
      </c>
      <c r="Q33" s="112">
        <f t="shared" ref="Q33:V33" si="15">SUM(Q5:Q32)</f>
        <v>20000000</v>
      </c>
      <c r="R33" s="112">
        <f t="shared" si="15"/>
        <v>30000000</v>
      </c>
      <c r="S33" s="113">
        <f t="shared" si="15"/>
        <v>45000000</v>
      </c>
      <c r="T33" s="112">
        <f t="shared" si="15"/>
        <v>0</v>
      </c>
      <c r="U33" s="112">
        <f t="shared" si="15"/>
        <v>20000000</v>
      </c>
      <c r="V33" s="113">
        <f t="shared" si="15"/>
        <v>25000000</v>
      </c>
    </row>
    <row r="34" spans="1:22" ht="15.75" thickBot="1" x14ac:dyDescent="0.3">
      <c r="A34" s="42"/>
      <c r="B34" s="43"/>
      <c r="C34" s="43"/>
      <c r="D34" s="43"/>
      <c r="E34" s="43"/>
      <c r="F34" s="44"/>
      <c r="G34" s="43"/>
      <c r="H34" s="45"/>
      <c r="I34" s="46"/>
      <c r="J34" s="47"/>
      <c r="K34" s="47"/>
      <c r="L34" s="47"/>
      <c r="M34" s="48"/>
      <c r="N34" s="47"/>
      <c r="O34" s="47"/>
      <c r="P34" s="48"/>
      <c r="Q34" s="47"/>
      <c r="R34" s="47"/>
      <c r="S34" s="48"/>
      <c r="T34" s="47"/>
      <c r="U34" s="47"/>
      <c r="V34" s="48"/>
    </row>
    <row r="35" spans="1:22" ht="15.75" thickBot="1" x14ac:dyDescent="0.3">
      <c r="A35" s="49" t="s">
        <v>21</v>
      </c>
      <c r="B35" s="50"/>
      <c r="C35" s="50"/>
      <c r="D35" s="50"/>
      <c r="E35" s="50"/>
      <c r="F35" s="51"/>
      <c r="G35" s="50" t="s">
        <v>17</v>
      </c>
      <c r="H35" s="52" t="s">
        <v>17</v>
      </c>
      <c r="I35" s="53">
        <f t="shared" ref="I35:V35" si="16">I33</f>
        <v>255664.38</v>
      </c>
      <c r="J35" s="54">
        <f t="shared" si="16"/>
        <v>45000000</v>
      </c>
      <c r="K35" s="91">
        <f t="shared" si="16"/>
        <v>50000000</v>
      </c>
      <c r="L35" s="91">
        <f t="shared" si="16"/>
        <v>20000000</v>
      </c>
      <c r="M35" s="55">
        <f t="shared" si="16"/>
        <v>75000000</v>
      </c>
      <c r="N35" s="91">
        <f t="shared" si="16"/>
        <v>0</v>
      </c>
      <c r="O35" s="91">
        <f t="shared" si="16"/>
        <v>20000000</v>
      </c>
      <c r="P35" s="55">
        <f t="shared" si="16"/>
        <v>55000000</v>
      </c>
      <c r="Q35" s="91">
        <f t="shared" si="16"/>
        <v>20000000</v>
      </c>
      <c r="R35" s="91">
        <f t="shared" si="16"/>
        <v>30000000</v>
      </c>
      <c r="S35" s="55">
        <f t="shared" si="16"/>
        <v>45000000</v>
      </c>
      <c r="T35" s="91">
        <f t="shared" si="16"/>
        <v>0</v>
      </c>
      <c r="U35" s="91">
        <f t="shared" si="16"/>
        <v>20000000</v>
      </c>
      <c r="V35" s="55">
        <f t="shared" si="16"/>
        <v>25000000</v>
      </c>
    </row>
    <row r="36" spans="1:22" x14ac:dyDescent="0.25">
      <c r="A36" s="40"/>
      <c r="B36" s="38"/>
      <c r="C36" s="38"/>
      <c r="D36" s="38"/>
      <c r="E36" s="38"/>
      <c r="F36" s="39"/>
      <c r="G36" s="38"/>
      <c r="H36" s="40"/>
      <c r="J36" s="41"/>
      <c r="M36" s="41"/>
      <c r="P36" s="41"/>
      <c r="S36" s="41"/>
      <c r="V36" s="41"/>
    </row>
    <row r="37" spans="1:22" x14ac:dyDescent="0.25">
      <c r="A37" s="40"/>
      <c r="B37" s="38"/>
      <c r="C37" s="38"/>
      <c r="D37" s="38"/>
      <c r="E37" s="38"/>
      <c r="F37" s="39"/>
      <c r="G37" s="38"/>
      <c r="H37" s="40"/>
      <c r="K37" s="37" t="s">
        <v>50</v>
      </c>
      <c r="L37" s="37" t="s">
        <v>51</v>
      </c>
      <c r="M37" s="41"/>
      <c r="N37" s="37" t="s">
        <v>50</v>
      </c>
      <c r="O37" s="37" t="s">
        <v>51</v>
      </c>
      <c r="P37" s="41"/>
      <c r="Q37" s="37" t="s">
        <v>50</v>
      </c>
      <c r="R37" s="37" t="s">
        <v>51</v>
      </c>
      <c r="S37" s="41"/>
      <c r="T37" s="37" t="s">
        <v>50</v>
      </c>
      <c r="U37" s="37" t="s">
        <v>51</v>
      </c>
      <c r="V37" s="41"/>
    </row>
    <row r="38" spans="1:22" x14ac:dyDescent="0.25">
      <c r="I38" s="41"/>
      <c r="K38" s="92" t="s">
        <v>52</v>
      </c>
      <c r="L38" s="38">
        <v>40101015820</v>
      </c>
      <c r="M38" s="56">
        <v>45000000</v>
      </c>
      <c r="N38" s="114" t="s">
        <v>52</v>
      </c>
      <c r="O38" s="114" t="s">
        <v>78</v>
      </c>
      <c r="P38" s="56">
        <v>210000000</v>
      </c>
      <c r="Q38" s="114" t="s">
        <v>52</v>
      </c>
      <c r="R38" s="114" t="s">
        <v>78</v>
      </c>
      <c r="S38" s="56">
        <v>210000000</v>
      </c>
      <c r="T38" s="114" t="s">
        <v>52</v>
      </c>
      <c r="U38" s="114" t="s">
        <v>78</v>
      </c>
      <c r="V38" s="56">
        <v>210000000</v>
      </c>
    </row>
    <row r="39" spans="1:22" x14ac:dyDescent="0.25">
      <c r="B39" s="57"/>
      <c r="C39" s="57"/>
      <c r="G39" s="57"/>
      <c r="H39" s="57"/>
      <c r="I39" s="58"/>
      <c r="K39" s="92" t="s">
        <v>53</v>
      </c>
      <c r="L39" s="92" t="s">
        <v>54</v>
      </c>
      <c r="M39" s="56">
        <v>50000000</v>
      </c>
      <c r="N39" s="114" t="s">
        <v>53</v>
      </c>
      <c r="O39" s="114" t="s">
        <v>54</v>
      </c>
      <c r="P39" s="56">
        <v>50000000</v>
      </c>
      <c r="Q39" s="114" t="s">
        <v>53</v>
      </c>
      <c r="R39" s="114" t="s">
        <v>54</v>
      </c>
      <c r="S39" s="56">
        <v>50000000</v>
      </c>
      <c r="T39" s="114" t="s">
        <v>53</v>
      </c>
      <c r="U39" s="114" t="s">
        <v>54</v>
      </c>
      <c r="V39" s="56">
        <v>50000000</v>
      </c>
    </row>
    <row r="40" spans="1:22" x14ac:dyDescent="0.25">
      <c r="B40" s="57"/>
      <c r="C40" s="57"/>
      <c r="G40" s="57"/>
      <c r="H40" s="57"/>
      <c r="I40" s="58"/>
      <c r="J40" s="41"/>
      <c r="K40" s="92" t="s">
        <v>55</v>
      </c>
      <c r="L40" s="92" t="s">
        <v>56</v>
      </c>
      <c r="M40" s="56">
        <v>-20000000</v>
      </c>
      <c r="N40" s="92" t="s">
        <v>55</v>
      </c>
      <c r="O40" s="114" t="s">
        <v>56</v>
      </c>
      <c r="P40" s="56">
        <v>0</v>
      </c>
      <c r="Q40" s="92" t="s">
        <v>55</v>
      </c>
      <c r="R40" s="114" t="s">
        <v>56</v>
      </c>
      <c r="S40" s="56">
        <v>0</v>
      </c>
      <c r="T40" s="92" t="s">
        <v>55</v>
      </c>
      <c r="U40" s="114" t="s">
        <v>56</v>
      </c>
      <c r="V40" s="56">
        <v>0</v>
      </c>
    </row>
    <row r="41" spans="1:22" ht="15.75" thickBot="1" x14ac:dyDescent="0.3">
      <c r="B41" s="57"/>
      <c r="C41" s="57"/>
      <c r="G41" s="57"/>
      <c r="H41" s="57"/>
      <c r="I41" s="58"/>
      <c r="L41" s="61" t="s">
        <v>72</v>
      </c>
      <c r="M41" s="62">
        <f>SUM(M38:M40)</f>
        <v>75000000</v>
      </c>
      <c r="N41" s="92" t="s">
        <v>79</v>
      </c>
      <c r="O41" s="114" t="s">
        <v>80</v>
      </c>
      <c r="P41" s="56">
        <v>-40000000</v>
      </c>
      <c r="Q41" s="92" t="s">
        <v>79</v>
      </c>
      <c r="R41" s="114" t="s">
        <v>80</v>
      </c>
      <c r="S41" s="56">
        <v>-40000000</v>
      </c>
      <c r="T41" s="92" t="s">
        <v>79</v>
      </c>
      <c r="U41" s="114" t="s">
        <v>80</v>
      </c>
      <c r="V41" s="56">
        <v>-40000000</v>
      </c>
    </row>
    <row r="42" spans="1:22" ht="15.75" thickTop="1" x14ac:dyDescent="0.25">
      <c r="B42" s="57"/>
      <c r="C42" s="57"/>
      <c r="G42" s="57"/>
      <c r="H42" s="57"/>
      <c r="I42" s="58"/>
      <c r="J42" s="115"/>
      <c r="M42" s="63"/>
      <c r="N42" s="92" t="s">
        <v>81</v>
      </c>
      <c r="O42" s="114" t="s">
        <v>82</v>
      </c>
      <c r="P42" s="56">
        <v>0</v>
      </c>
      <c r="Q42" s="92" t="s">
        <v>81</v>
      </c>
      <c r="R42" s="114" t="s">
        <v>82</v>
      </c>
      <c r="S42" s="56">
        <v>10000000</v>
      </c>
      <c r="T42" s="92" t="s">
        <v>81</v>
      </c>
      <c r="U42" s="114" t="s">
        <v>82</v>
      </c>
      <c r="V42" s="56">
        <v>10000000</v>
      </c>
    </row>
    <row r="43" spans="1:22" x14ac:dyDescent="0.25">
      <c r="B43" s="57"/>
      <c r="C43" s="57"/>
      <c r="G43" s="57"/>
      <c r="H43" s="57"/>
      <c r="I43" s="58"/>
      <c r="J43" s="115"/>
      <c r="K43" s="63"/>
      <c r="L43" s="63"/>
      <c r="M43" s="63"/>
      <c r="N43" s="92" t="s">
        <v>83</v>
      </c>
      <c r="O43" s="114" t="s">
        <v>84</v>
      </c>
      <c r="P43" s="56">
        <v>-5000000</v>
      </c>
      <c r="Q43" s="92" t="s">
        <v>83</v>
      </c>
      <c r="R43" s="114" t="s">
        <v>84</v>
      </c>
      <c r="S43" s="56">
        <v>-10000000</v>
      </c>
      <c r="T43" s="92" t="s">
        <v>83</v>
      </c>
      <c r="U43" s="114" t="s">
        <v>84</v>
      </c>
      <c r="V43" s="56">
        <v>-20000000</v>
      </c>
    </row>
    <row r="44" spans="1:22" x14ac:dyDescent="0.25">
      <c r="B44" s="57"/>
      <c r="C44" s="57"/>
      <c r="G44" s="57"/>
      <c r="H44" s="57"/>
      <c r="I44" s="58"/>
      <c r="K44" s="93"/>
      <c r="L44" s="93"/>
      <c r="M44" s="93"/>
      <c r="N44" s="92" t="s">
        <v>85</v>
      </c>
      <c r="O44" s="114" t="s">
        <v>86</v>
      </c>
      <c r="P44" s="56">
        <v>-20000000</v>
      </c>
      <c r="Q44" s="92" t="s">
        <v>85</v>
      </c>
      <c r="R44" s="114" t="s">
        <v>86</v>
      </c>
      <c r="S44" s="56">
        <v>-20000000</v>
      </c>
      <c r="T44" s="92" t="s">
        <v>85</v>
      </c>
      <c r="U44" s="114" t="s">
        <v>86</v>
      </c>
      <c r="V44" s="56">
        <v>-20000000</v>
      </c>
    </row>
    <row r="45" spans="1:22" x14ac:dyDescent="0.25">
      <c r="B45" s="57"/>
      <c r="C45" s="57"/>
      <c r="G45" s="57"/>
      <c r="H45" s="57"/>
      <c r="I45" s="58"/>
      <c r="J45" s="41"/>
      <c r="L45" s="7"/>
      <c r="M45" s="63"/>
      <c r="N45" s="92" t="s">
        <v>87</v>
      </c>
      <c r="O45" s="114" t="s">
        <v>88</v>
      </c>
      <c r="P45" s="56">
        <v>0</v>
      </c>
      <c r="Q45" s="92" t="s">
        <v>87</v>
      </c>
      <c r="R45" s="114" t="s">
        <v>88</v>
      </c>
      <c r="S45" s="56">
        <v>0</v>
      </c>
      <c r="T45" s="92" t="s">
        <v>87</v>
      </c>
      <c r="U45" s="114" t="s">
        <v>88</v>
      </c>
      <c r="V45" s="56">
        <v>0</v>
      </c>
    </row>
    <row r="46" spans="1:22" x14ac:dyDescent="0.25">
      <c r="B46" s="57"/>
      <c r="C46" s="57"/>
      <c r="G46" s="57"/>
      <c r="H46" s="57"/>
      <c r="I46" s="58"/>
      <c r="J46" s="41"/>
      <c r="K46" s="7"/>
      <c r="L46" s="7"/>
      <c r="M46" s="7"/>
      <c r="N46" s="92" t="s">
        <v>89</v>
      </c>
      <c r="O46" s="114" t="s">
        <v>90</v>
      </c>
      <c r="P46" s="56">
        <v>-10000000</v>
      </c>
      <c r="Q46" s="92" t="s">
        <v>89</v>
      </c>
      <c r="R46" s="114" t="s">
        <v>90</v>
      </c>
      <c r="S46" s="56">
        <v>-15000000</v>
      </c>
      <c r="T46" s="92" t="s">
        <v>89</v>
      </c>
      <c r="U46" s="114" t="s">
        <v>90</v>
      </c>
      <c r="V46" s="56">
        <v>-15000000</v>
      </c>
    </row>
    <row r="47" spans="1:22" x14ac:dyDescent="0.25">
      <c r="B47" s="57"/>
      <c r="C47" s="57"/>
      <c r="G47" s="57"/>
      <c r="H47" s="57"/>
      <c r="I47" s="58"/>
      <c r="K47" s="7"/>
      <c r="L47" s="7"/>
      <c r="M47" s="7"/>
      <c r="N47" s="92" t="s">
        <v>91</v>
      </c>
      <c r="O47" s="114" t="s">
        <v>92</v>
      </c>
      <c r="P47" s="56">
        <v>-45000000</v>
      </c>
      <c r="Q47" s="92" t="s">
        <v>91</v>
      </c>
      <c r="R47" s="114" t="s">
        <v>92</v>
      </c>
      <c r="S47" s="56">
        <v>-45000000</v>
      </c>
      <c r="T47" s="92" t="s">
        <v>91</v>
      </c>
      <c r="U47" s="114" t="s">
        <v>92</v>
      </c>
      <c r="V47" s="56">
        <v>-45000000</v>
      </c>
    </row>
    <row r="48" spans="1:22" x14ac:dyDescent="0.25">
      <c r="B48" s="57"/>
      <c r="C48" s="57"/>
      <c r="G48" s="57"/>
      <c r="H48" s="57"/>
      <c r="I48" s="58"/>
      <c r="J48" s="41"/>
      <c r="K48" s="7"/>
      <c r="L48" s="7"/>
      <c r="M48" s="7"/>
      <c r="N48" s="92" t="s">
        <v>93</v>
      </c>
      <c r="O48" s="114" t="s">
        <v>94</v>
      </c>
      <c r="P48" s="56">
        <v>0</v>
      </c>
      <c r="Q48" s="92" t="s">
        <v>93</v>
      </c>
      <c r="R48" s="114" t="s">
        <v>94</v>
      </c>
      <c r="S48" s="56">
        <v>5000000</v>
      </c>
      <c r="T48" s="92" t="s">
        <v>93</v>
      </c>
      <c r="U48" s="114" t="s">
        <v>94</v>
      </c>
      <c r="V48" s="56">
        <v>5000000</v>
      </c>
    </row>
    <row r="49" spans="2:22" x14ac:dyDescent="0.25">
      <c r="B49" s="57"/>
      <c r="C49" s="57"/>
      <c r="G49" s="57"/>
      <c r="H49" s="57"/>
      <c r="I49" s="58"/>
      <c r="J49" s="41"/>
      <c r="K49" s="7"/>
      <c r="L49" s="7"/>
      <c r="M49" s="7"/>
      <c r="N49" s="92" t="s">
        <v>95</v>
      </c>
      <c r="O49" s="114" t="s">
        <v>96</v>
      </c>
      <c r="P49" s="56">
        <v>-15000000</v>
      </c>
      <c r="Q49" s="92" t="s">
        <v>95</v>
      </c>
      <c r="R49" s="114" t="s">
        <v>96</v>
      </c>
      <c r="S49" s="56">
        <v>-20000000</v>
      </c>
      <c r="T49" s="92" t="s">
        <v>95</v>
      </c>
      <c r="U49" s="114" t="s">
        <v>96</v>
      </c>
      <c r="V49" s="56">
        <v>-25000000</v>
      </c>
    </row>
    <row r="50" spans="2:22" x14ac:dyDescent="0.25">
      <c r="B50" s="57"/>
      <c r="C50" s="57"/>
      <c r="G50" s="57"/>
      <c r="H50" s="57"/>
      <c r="I50" s="58"/>
      <c r="K50" s="7"/>
      <c r="L50" s="7"/>
      <c r="M50" s="7"/>
      <c r="N50" s="92" t="s">
        <v>97</v>
      </c>
      <c r="O50" s="114" t="s">
        <v>98</v>
      </c>
      <c r="P50" s="56">
        <v>-20000000</v>
      </c>
      <c r="Q50" s="92" t="s">
        <v>97</v>
      </c>
      <c r="R50" s="114" t="s">
        <v>98</v>
      </c>
      <c r="S50" s="56">
        <v>-20000000</v>
      </c>
      <c r="T50" s="92" t="s">
        <v>97</v>
      </c>
      <c r="U50" s="114" t="s">
        <v>98</v>
      </c>
      <c r="V50" s="56">
        <v>-20000000</v>
      </c>
    </row>
    <row r="51" spans="2:22" x14ac:dyDescent="0.25">
      <c r="B51" s="57"/>
      <c r="C51" s="57"/>
      <c r="G51" s="57"/>
      <c r="H51" s="57"/>
      <c r="I51" s="58"/>
      <c r="J51" s="41"/>
      <c r="K51" s="7"/>
      <c r="L51" s="7"/>
      <c r="M51" s="41"/>
      <c r="N51" s="92" t="s">
        <v>99</v>
      </c>
      <c r="O51" s="114" t="s">
        <v>100</v>
      </c>
      <c r="P51" s="56">
        <v>0</v>
      </c>
      <c r="Q51" s="92" t="s">
        <v>99</v>
      </c>
      <c r="R51" s="114" t="s">
        <v>100</v>
      </c>
      <c r="S51" s="56">
        <v>0</v>
      </c>
      <c r="T51" s="92" t="s">
        <v>99</v>
      </c>
      <c r="U51" s="114" t="s">
        <v>100</v>
      </c>
      <c r="V51" s="56">
        <v>0</v>
      </c>
    </row>
    <row r="52" spans="2:22" x14ac:dyDescent="0.25">
      <c r="B52" s="57"/>
      <c r="C52" s="57"/>
      <c r="G52" s="57"/>
      <c r="H52" s="57"/>
      <c r="I52" s="58"/>
      <c r="J52" s="41"/>
      <c r="K52" s="7"/>
      <c r="L52" s="7"/>
      <c r="M52" s="7"/>
      <c r="N52" s="92" t="s">
        <v>101</v>
      </c>
      <c r="O52" s="114" t="s">
        <v>102</v>
      </c>
      <c r="P52" s="56">
        <v>-5000000</v>
      </c>
      <c r="Q52" s="92" t="s">
        <v>101</v>
      </c>
      <c r="R52" s="114" t="s">
        <v>102</v>
      </c>
      <c r="S52" s="56">
        <v>-10000000</v>
      </c>
      <c r="T52" s="92" t="s">
        <v>101</v>
      </c>
      <c r="U52" s="114" t="s">
        <v>102</v>
      </c>
      <c r="V52" s="56">
        <v>-10000000</v>
      </c>
    </row>
    <row r="53" spans="2:22" x14ac:dyDescent="0.25">
      <c r="B53" s="57"/>
      <c r="C53" s="57"/>
      <c r="G53" s="57"/>
      <c r="H53" s="57"/>
      <c r="I53" s="58"/>
      <c r="K53" s="7"/>
      <c r="L53" s="7"/>
      <c r="M53" s="41"/>
      <c r="N53" s="92" t="s">
        <v>103</v>
      </c>
      <c r="O53" s="114" t="s">
        <v>104</v>
      </c>
      <c r="P53" s="56">
        <v>-40000000</v>
      </c>
      <c r="Q53" s="92" t="s">
        <v>103</v>
      </c>
      <c r="R53" s="114" t="s">
        <v>104</v>
      </c>
      <c r="S53" s="56">
        <v>-40000000</v>
      </c>
      <c r="T53" s="92" t="s">
        <v>103</v>
      </c>
      <c r="U53" s="114" t="s">
        <v>104</v>
      </c>
      <c r="V53" s="56">
        <v>-40000000</v>
      </c>
    </row>
    <row r="54" spans="2:22" x14ac:dyDescent="0.25">
      <c r="B54" s="57"/>
      <c r="C54" s="57"/>
      <c r="G54" s="57"/>
      <c r="H54" s="57"/>
      <c r="I54" s="58"/>
      <c r="J54" s="58"/>
      <c r="K54" s="7"/>
      <c r="L54" s="7"/>
      <c r="M54" s="41"/>
      <c r="N54" s="92" t="s">
        <v>105</v>
      </c>
      <c r="O54" s="114" t="s">
        <v>106</v>
      </c>
      <c r="P54" s="56">
        <v>0</v>
      </c>
      <c r="Q54" s="92" t="s">
        <v>105</v>
      </c>
      <c r="R54" s="114" t="s">
        <v>106</v>
      </c>
      <c r="S54" s="56">
        <v>5000000</v>
      </c>
      <c r="T54" s="92" t="s">
        <v>105</v>
      </c>
      <c r="U54" s="114" t="s">
        <v>106</v>
      </c>
      <c r="V54" s="56">
        <v>5000000</v>
      </c>
    </row>
    <row r="55" spans="2:22" x14ac:dyDescent="0.25">
      <c r="B55" s="57"/>
      <c r="C55" s="57"/>
      <c r="G55" s="57"/>
      <c r="H55" s="57"/>
      <c r="I55" s="58"/>
      <c r="J55" s="58"/>
      <c r="K55" s="7"/>
      <c r="L55" s="7"/>
      <c r="M55" s="41"/>
      <c r="N55" s="92" t="s">
        <v>107</v>
      </c>
      <c r="O55" s="114" t="s">
        <v>108</v>
      </c>
      <c r="P55" s="56">
        <v>-5000000</v>
      </c>
      <c r="Q55" s="92" t="s">
        <v>107</v>
      </c>
      <c r="R55" s="114" t="s">
        <v>108</v>
      </c>
      <c r="S55" s="56">
        <v>-15000000</v>
      </c>
      <c r="T55" s="92" t="s">
        <v>107</v>
      </c>
      <c r="U55" s="114" t="s">
        <v>108</v>
      </c>
      <c r="V55" s="56">
        <v>-20000000</v>
      </c>
    </row>
    <row r="56" spans="2:22" ht="15.75" thickBot="1" x14ac:dyDescent="0.3">
      <c r="I56" s="60"/>
      <c r="J56" s="60"/>
      <c r="K56" s="7"/>
      <c r="L56" s="7"/>
      <c r="M56" s="7"/>
      <c r="O56" s="61" t="s">
        <v>74</v>
      </c>
      <c r="P56" s="62">
        <f>SUM(P38:P55)</f>
        <v>55000000</v>
      </c>
      <c r="R56" s="61" t="s">
        <v>109</v>
      </c>
      <c r="S56" s="62">
        <f>SUM(S38:S55)</f>
        <v>45000000</v>
      </c>
      <c r="U56" s="61" t="s">
        <v>111</v>
      </c>
      <c r="V56" s="62">
        <f>SUM(V38:V55)</f>
        <v>25000000</v>
      </c>
    </row>
    <row r="57" spans="2:22" ht="15.75" thickTop="1" x14ac:dyDescent="0.25"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2:22" ht="15.75" thickBot="1" x14ac:dyDescent="0.3">
      <c r="B58" s="38"/>
      <c r="C58" s="38"/>
      <c r="D58" s="38"/>
      <c r="E58" s="38"/>
      <c r="F58" s="39"/>
      <c r="G58" s="38"/>
      <c r="H58" s="40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2:22" x14ac:dyDescent="0.25">
      <c r="B59" s="64"/>
      <c r="C59" s="65"/>
      <c r="D59" s="66"/>
      <c r="E59" s="66"/>
      <c r="F59" s="67"/>
      <c r="G59" s="39"/>
      <c r="H59" s="38"/>
      <c r="K59" s="7"/>
      <c r="L59" s="7"/>
      <c r="M59" s="41"/>
      <c r="N59" s="7"/>
      <c r="O59" s="7"/>
      <c r="P59" s="7"/>
      <c r="Q59" s="7"/>
      <c r="R59" s="7"/>
      <c r="S59" s="7"/>
      <c r="T59" s="7"/>
      <c r="U59" s="7"/>
      <c r="V59" s="7"/>
    </row>
    <row r="60" spans="2:22" x14ac:dyDescent="0.25">
      <c r="B60" s="68" t="s">
        <v>22</v>
      </c>
      <c r="C60" s="69"/>
      <c r="D60" s="70"/>
      <c r="E60" s="70"/>
      <c r="F60" s="67"/>
      <c r="G60" s="39"/>
      <c r="H60" s="38"/>
      <c r="K60" s="7"/>
      <c r="L60" s="7"/>
      <c r="M60" s="7"/>
      <c r="N60" s="7"/>
      <c r="O60" s="7"/>
      <c r="P60" s="41"/>
      <c r="Q60" s="7"/>
      <c r="R60" s="7"/>
      <c r="S60" s="41"/>
      <c r="T60" s="7"/>
      <c r="U60" s="7"/>
      <c r="V60" s="41"/>
    </row>
    <row r="61" spans="2:22" x14ac:dyDescent="0.25">
      <c r="B61" s="71"/>
      <c r="C61" s="72"/>
      <c r="D61" s="38"/>
      <c r="E61" s="38"/>
      <c r="F61" s="67"/>
      <c r="G61" s="39"/>
      <c r="H61" s="38"/>
      <c r="K61" s="7"/>
      <c r="L61" s="7"/>
      <c r="M61" s="41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71" t="s">
        <v>23</v>
      </c>
      <c r="C62" s="72"/>
      <c r="D62" s="38"/>
      <c r="E62" s="73">
        <v>0</v>
      </c>
      <c r="F62" s="74"/>
      <c r="G62" s="39"/>
      <c r="H62" s="38"/>
      <c r="K62" s="7"/>
      <c r="L62" s="7"/>
      <c r="M62" s="41"/>
      <c r="N62" s="7"/>
      <c r="O62" s="7"/>
      <c r="P62" s="41"/>
      <c r="Q62" s="7"/>
      <c r="R62" s="7"/>
      <c r="S62" s="41"/>
      <c r="T62" s="7"/>
      <c r="U62" s="7"/>
      <c r="V62" s="41"/>
    </row>
    <row r="63" spans="2:22" x14ac:dyDescent="0.25">
      <c r="B63" s="71" t="s">
        <v>24</v>
      </c>
      <c r="C63" s="72"/>
      <c r="D63" s="38"/>
      <c r="E63" s="73">
        <v>0</v>
      </c>
      <c r="F63" s="74"/>
      <c r="G63" s="39"/>
      <c r="H63" s="38"/>
      <c r="K63" s="7"/>
      <c r="L63" s="7"/>
      <c r="M63" s="41"/>
      <c r="N63" s="7"/>
      <c r="O63" s="7"/>
      <c r="P63" s="41"/>
      <c r="Q63" s="7"/>
      <c r="R63" s="7"/>
      <c r="S63" s="41"/>
      <c r="T63" s="7"/>
      <c r="U63" s="7"/>
      <c r="V63" s="41"/>
    </row>
    <row r="64" spans="2:22" x14ac:dyDescent="0.25">
      <c r="B64" s="71" t="s">
        <v>25</v>
      </c>
      <c r="C64" s="72"/>
      <c r="D64" s="38"/>
      <c r="E64" s="73">
        <v>0</v>
      </c>
      <c r="F64" s="74"/>
      <c r="G64" s="39"/>
      <c r="H64" s="38"/>
      <c r="K64" s="7"/>
      <c r="L64" s="7"/>
      <c r="M64" s="41"/>
      <c r="N64" s="7"/>
      <c r="O64" s="7"/>
      <c r="P64" s="41"/>
      <c r="Q64" s="7"/>
      <c r="R64" s="7"/>
      <c r="S64" s="41"/>
      <c r="T64" s="7"/>
      <c r="U64" s="7"/>
      <c r="V64" s="41"/>
    </row>
    <row r="65" spans="2:22" x14ac:dyDescent="0.25">
      <c r="B65" s="71" t="s">
        <v>26</v>
      </c>
      <c r="C65" s="72"/>
      <c r="D65" s="38"/>
      <c r="E65" s="73">
        <v>0</v>
      </c>
      <c r="F65" s="74"/>
      <c r="G65" s="39"/>
      <c r="H65" s="38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2:22" x14ac:dyDescent="0.25">
      <c r="B66" s="71" t="s">
        <v>27</v>
      </c>
      <c r="C66" s="72"/>
      <c r="D66" s="38"/>
      <c r="E66" s="73">
        <v>0</v>
      </c>
      <c r="F66" s="74"/>
      <c r="G66" s="39"/>
      <c r="H66" s="38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2:22" x14ac:dyDescent="0.25">
      <c r="B67" s="71" t="s">
        <v>47</v>
      </c>
      <c r="C67" s="72"/>
      <c r="D67" s="38"/>
      <c r="E67" s="73">
        <v>0</v>
      </c>
      <c r="F67" s="74"/>
      <c r="G67" s="39"/>
      <c r="H67" s="38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71" t="s">
        <v>28</v>
      </c>
      <c r="C68" s="72"/>
      <c r="D68" s="38"/>
      <c r="E68" s="73">
        <v>0</v>
      </c>
      <c r="F68" s="74"/>
      <c r="G68" s="39"/>
      <c r="H68" s="38"/>
      <c r="K68" s="7"/>
      <c r="L68" s="7"/>
      <c r="M68" s="41"/>
      <c r="N68" s="7"/>
      <c r="O68" s="7"/>
      <c r="P68" s="41"/>
      <c r="Q68" s="7"/>
      <c r="R68" s="7"/>
      <c r="S68" s="41"/>
      <c r="T68" s="7"/>
      <c r="U68" s="7"/>
      <c r="V68" s="41"/>
    </row>
    <row r="69" spans="2:22" x14ac:dyDescent="0.25">
      <c r="B69" s="71" t="s">
        <v>37</v>
      </c>
      <c r="C69" s="72"/>
      <c r="D69" s="38"/>
      <c r="E69" s="73">
        <v>0</v>
      </c>
      <c r="F69" s="74"/>
      <c r="G69" s="39"/>
      <c r="H69" s="38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x14ac:dyDescent="0.25">
      <c r="B70" s="71" t="s">
        <v>29</v>
      </c>
      <c r="C70" s="72"/>
      <c r="D70" s="38"/>
      <c r="E70" s="73">
        <v>0</v>
      </c>
      <c r="F70" s="74"/>
      <c r="G70" s="39"/>
      <c r="H70" s="38"/>
      <c r="K70" s="7"/>
      <c r="L70" s="7"/>
      <c r="M70" s="41"/>
      <c r="N70" s="7"/>
      <c r="O70" s="7"/>
      <c r="P70" s="41"/>
      <c r="Q70" s="7"/>
      <c r="R70" s="7"/>
      <c r="S70" s="41"/>
      <c r="T70" s="7"/>
      <c r="U70" s="7"/>
      <c r="V70" s="41"/>
    </row>
    <row r="71" spans="2:22" x14ac:dyDescent="0.25">
      <c r="B71" s="71" t="s">
        <v>30</v>
      </c>
      <c r="C71" s="72"/>
      <c r="D71" s="38"/>
      <c r="E71" s="73">
        <v>0</v>
      </c>
      <c r="F71" s="74"/>
      <c r="G71" s="39"/>
      <c r="H71" s="38"/>
      <c r="K71" s="7"/>
      <c r="L71" s="7"/>
      <c r="M71" s="41"/>
      <c r="N71" s="7"/>
      <c r="O71" s="7"/>
      <c r="P71" s="41"/>
      <c r="Q71" s="7"/>
      <c r="R71" s="7"/>
      <c r="S71" s="41"/>
      <c r="T71" s="7"/>
      <c r="U71" s="7"/>
      <c r="V71" s="41"/>
    </row>
    <row r="72" spans="2:22" ht="15.75" thickBot="1" x14ac:dyDescent="0.3">
      <c r="B72" s="71" t="s">
        <v>44</v>
      </c>
      <c r="C72" s="72"/>
      <c r="D72" s="38"/>
      <c r="E72" s="75">
        <v>0</v>
      </c>
      <c r="F72" s="74"/>
      <c r="G72" s="39"/>
      <c r="H72" s="38"/>
      <c r="K72" s="7"/>
      <c r="L72" s="7"/>
      <c r="M72" s="41"/>
      <c r="N72" s="7"/>
      <c r="O72" s="7"/>
      <c r="P72" s="41"/>
      <c r="Q72" s="7"/>
      <c r="R72" s="7"/>
      <c r="S72" s="41"/>
      <c r="T72" s="7"/>
      <c r="U72" s="7"/>
      <c r="V72" s="41"/>
    </row>
    <row r="73" spans="2:22" x14ac:dyDescent="0.25">
      <c r="B73" s="71"/>
      <c r="C73" s="72"/>
      <c r="D73" s="38"/>
      <c r="E73" s="73"/>
      <c r="F73" s="74"/>
      <c r="G73" s="39"/>
      <c r="H73" s="38"/>
      <c r="K73" s="7"/>
      <c r="L73" s="7"/>
      <c r="M73" s="7"/>
      <c r="N73" s="7"/>
      <c r="O73" s="7"/>
      <c r="P73" s="41"/>
      <c r="Q73" s="7"/>
      <c r="R73" s="7"/>
      <c r="S73" s="41"/>
      <c r="T73" s="7"/>
      <c r="U73" s="7"/>
      <c r="V73" s="41"/>
    </row>
    <row r="74" spans="2:22" ht="15.75" thickBot="1" x14ac:dyDescent="0.3">
      <c r="B74" s="71"/>
      <c r="C74" s="72"/>
      <c r="D74" s="38"/>
      <c r="E74" s="75">
        <f>SUM(E62:E72)</f>
        <v>0</v>
      </c>
      <c r="F74" s="74"/>
      <c r="G74" s="39"/>
      <c r="H74" s="38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2:22" x14ac:dyDescent="0.25">
      <c r="B75" s="71"/>
      <c r="C75" s="72"/>
      <c r="D75" s="38"/>
      <c r="E75" s="73"/>
      <c r="F75" s="74"/>
      <c r="G75" s="39"/>
      <c r="H75" s="38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2:22" x14ac:dyDescent="0.25">
      <c r="B76" s="76" t="s">
        <v>31</v>
      </c>
      <c r="C76" s="77"/>
      <c r="D76" s="78"/>
      <c r="E76" s="73"/>
      <c r="F76" s="74"/>
      <c r="G76" s="39"/>
      <c r="H76" s="38"/>
      <c r="K76" s="7"/>
      <c r="L76" s="7"/>
      <c r="M76" s="41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71" t="s">
        <v>32</v>
      </c>
      <c r="C77" s="72"/>
      <c r="D77" s="38"/>
      <c r="E77" s="73">
        <v>0</v>
      </c>
      <c r="F77" s="74"/>
      <c r="G77" s="39"/>
      <c r="H77" s="38"/>
      <c r="K77" s="7"/>
      <c r="L77" s="7"/>
      <c r="M77" s="7"/>
      <c r="N77" s="7"/>
      <c r="O77" s="7"/>
      <c r="P77" s="41"/>
      <c r="Q77" s="7"/>
      <c r="R77" s="7"/>
      <c r="S77" s="41"/>
      <c r="T77" s="7"/>
      <c r="U77" s="7"/>
      <c r="V77" s="41"/>
    </row>
    <row r="78" spans="2:22" x14ac:dyDescent="0.25">
      <c r="B78" s="71" t="s">
        <v>33</v>
      </c>
      <c r="C78" s="72"/>
      <c r="D78" s="38"/>
      <c r="E78" s="73">
        <v>0</v>
      </c>
      <c r="F78" s="74"/>
      <c r="G78" s="39"/>
      <c r="H78" s="38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71" t="s">
        <v>34</v>
      </c>
      <c r="C79" s="72"/>
      <c r="D79" s="38"/>
      <c r="E79" s="73">
        <v>0</v>
      </c>
      <c r="F79" s="74"/>
      <c r="G79" s="39"/>
      <c r="H79" s="38"/>
      <c r="K79" s="7"/>
      <c r="L79" s="7"/>
      <c r="M79" s="7"/>
      <c r="N79" s="7"/>
      <c r="O79" s="7"/>
      <c r="P79" s="41"/>
      <c r="Q79" s="7"/>
      <c r="R79" s="7"/>
      <c r="S79" s="41"/>
      <c r="T79" s="7"/>
      <c r="U79" s="7"/>
      <c r="V79" s="41"/>
    </row>
    <row r="80" spans="2:22" x14ac:dyDescent="0.25">
      <c r="B80" s="71" t="s">
        <v>35</v>
      </c>
      <c r="C80" s="72"/>
      <c r="D80" s="38"/>
      <c r="E80" s="73">
        <v>0</v>
      </c>
      <c r="F80" s="74"/>
      <c r="G80" s="39"/>
      <c r="H80" s="38"/>
      <c r="N80" s="7"/>
      <c r="O80" s="7"/>
      <c r="P80" s="41"/>
      <c r="Q80" s="7"/>
      <c r="R80" s="7"/>
      <c r="S80" s="41"/>
      <c r="T80" s="7"/>
      <c r="U80" s="7"/>
      <c r="V80" s="41"/>
    </row>
    <row r="81" spans="2:22" x14ac:dyDescent="0.25">
      <c r="B81" s="71" t="s">
        <v>43</v>
      </c>
      <c r="C81" s="72"/>
      <c r="D81" s="38"/>
      <c r="E81" s="73">
        <v>0</v>
      </c>
      <c r="F81" s="74"/>
      <c r="G81" s="39"/>
      <c r="H81" s="38"/>
      <c r="N81" s="7"/>
      <c r="O81" s="7"/>
      <c r="P81" s="41"/>
      <c r="Q81" s="7"/>
      <c r="R81" s="7"/>
      <c r="S81" s="41"/>
      <c r="T81" s="7"/>
      <c r="U81" s="7"/>
      <c r="V81" s="41"/>
    </row>
    <row r="82" spans="2:22" x14ac:dyDescent="0.25">
      <c r="B82" s="71" t="s">
        <v>30</v>
      </c>
      <c r="C82" s="72"/>
      <c r="D82" s="38"/>
      <c r="E82" s="73">
        <v>0</v>
      </c>
      <c r="F82" s="74"/>
      <c r="G82" s="39"/>
      <c r="H82" s="38"/>
      <c r="N82" s="7"/>
      <c r="O82" s="7"/>
      <c r="P82" s="7"/>
      <c r="Q82" s="7"/>
      <c r="R82" s="7"/>
      <c r="S82" s="7"/>
      <c r="T82" s="7"/>
      <c r="U82" s="7"/>
      <c r="V82" s="7"/>
    </row>
    <row r="83" spans="2:22" ht="15.75" thickBot="1" x14ac:dyDescent="0.3">
      <c r="B83" s="74"/>
      <c r="F83" s="74"/>
      <c r="G83" s="39"/>
      <c r="H83" s="38"/>
      <c r="N83" s="7"/>
      <c r="O83" s="7"/>
      <c r="P83" s="7"/>
      <c r="Q83" s="7"/>
      <c r="R83" s="7"/>
      <c r="S83" s="7"/>
      <c r="T83" s="7"/>
      <c r="U83" s="7"/>
      <c r="V83" s="7"/>
    </row>
    <row r="84" spans="2:22" ht="15.75" thickBot="1" x14ac:dyDescent="0.3">
      <c r="B84" s="76" t="s">
        <v>36</v>
      </c>
      <c r="C84" s="77"/>
      <c r="D84" s="78"/>
      <c r="E84" s="79">
        <f>E74-E79-E80-E81-E77-E78-E82</f>
        <v>0</v>
      </c>
      <c r="F84" s="74"/>
      <c r="G84" s="39"/>
      <c r="H84" s="38"/>
      <c r="N84" s="7"/>
      <c r="O84" s="7"/>
      <c r="P84" s="7"/>
      <c r="Q84" s="7"/>
      <c r="R84" s="7"/>
      <c r="S84" s="7"/>
      <c r="T84" s="7"/>
      <c r="U84" s="7"/>
      <c r="V84" s="7"/>
    </row>
    <row r="85" spans="2:22" ht="16.5" thickTop="1" thickBot="1" x14ac:dyDescent="0.3">
      <c r="B85" s="76"/>
      <c r="C85" s="77"/>
      <c r="D85" s="38"/>
      <c r="E85" s="38"/>
      <c r="F85" s="80"/>
      <c r="G85" s="38"/>
      <c r="H85" s="40"/>
      <c r="N85" s="7"/>
      <c r="O85" s="7"/>
      <c r="P85" s="41"/>
      <c r="Q85" s="7"/>
      <c r="R85" s="7"/>
      <c r="S85" s="41"/>
      <c r="T85" s="7"/>
      <c r="U85" s="7"/>
      <c r="V85" s="41"/>
    </row>
    <row r="86" spans="2:22" x14ac:dyDescent="0.25">
      <c r="B86" s="81"/>
      <c r="C86" s="81"/>
      <c r="D86" s="66"/>
      <c r="E86" s="66"/>
      <c r="F86" s="82"/>
      <c r="G86" s="38"/>
      <c r="H86" s="40"/>
      <c r="N86" s="7"/>
      <c r="O86" s="7"/>
      <c r="P86" s="7"/>
      <c r="Q86" s="7"/>
      <c r="R86" s="7"/>
      <c r="S86" s="7"/>
      <c r="T86" s="7"/>
      <c r="U86" s="7"/>
      <c r="V86" s="7"/>
    </row>
    <row r="87" spans="2:22" x14ac:dyDescent="0.25">
      <c r="B87" s="77"/>
      <c r="C87" s="77"/>
      <c r="D87" s="78"/>
      <c r="E87" s="78"/>
      <c r="F87" s="82"/>
      <c r="G87" s="38"/>
      <c r="H87" s="40"/>
    </row>
    <row r="88" spans="2:22" x14ac:dyDescent="0.25">
      <c r="B88" s="38"/>
      <c r="C88" s="38"/>
      <c r="D88" s="38"/>
      <c r="E88" s="38"/>
      <c r="F88" s="39"/>
      <c r="G88" s="38"/>
      <c r="H88" s="40"/>
      <c r="N88" s="7"/>
      <c r="O88" s="7"/>
      <c r="P88" s="7"/>
      <c r="Q88" s="7"/>
      <c r="R88" s="7"/>
      <c r="S88" s="7"/>
      <c r="T88" s="7"/>
      <c r="U88" s="7"/>
      <c r="V88" s="7"/>
    </row>
  </sheetData>
  <mergeCells count="1">
    <mergeCell ref="A4:H4"/>
  </mergeCells>
  <phoneticPr fontId="1" type="noConversion"/>
  <pageMargins left="0.17" right="0.17" top="0.41" bottom="0.38" header="0.17" footer="0.17"/>
  <pageSetup paperSize="9" scale="63" orientation="landscape" r:id="rId1"/>
  <headerFooter alignWithMargins="0">
    <oddHeader>&amp;C&amp;"Arial,Bold"&amp;12&amp;A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hidden="1" customWidth="1"/>
    <col min="19" max="19" width="22.7109375" style="38" hidden="1" customWidth="1"/>
    <col min="20" max="21" width="20.5703125" style="41" hidden="1" customWidth="1"/>
    <col min="22" max="22" width="22.7109375" style="38" hidden="1" customWidth="1"/>
    <col min="23" max="24" width="20.5703125" style="41" customWidth="1"/>
    <col min="25" max="25" width="22.7109375" style="38" customWidth="1"/>
    <col min="26" max="16384" width="9.140625" style="7"/>
  </cols>
  <sheetData>
    <row r="1" spans="1:2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  <c r="T1" s="5" t="s">
        <v>8</v>
      </c>
      <c r="U1" s="5" t="s">
        <v>41</v>
      </c>
      <c r="V1" s="6" t="s">
        <v>9</v>
      </c>
      <c r="W1" s="5" t="s">
        <v>8</v>
      </c>
      <c r="X1" s="5" t="s">
        <v>41</v>
      </c>
      <c r="Y1" s="6" t="s">
        <v>9</v>
      </c>
    </row>
    <row r="2" spans="1:25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  <c r="T2" s="12" t="s">
        <v>42</v>
      </c>
      <c r="U2" s="12" t="s">
        <v>15</v>
      </c>
      <c r="V2" s="13" t="s">
        <v>110</v>
      </c>
      <c r="W2" s="12" t="s">
        <v>42</v>
      </c>
      <c r="X2" s="12" t="s">
        <v>15</v>
      </c>
      <c r="Y2" s="13" t="s">
        <v>112</v>
      </c>
    </row>
    <row r="3" spans="1:2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</row>
    <row r="4" spans="1:25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</row>
    <row r="6" spans="1:25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  <c r="T6" s="27"/>
      <c r="U6" s="27"/>
      <c r="V6" s="28">
        <f>S6+T6-U6</f>
        <v>0</v>
      </c>
      <c r="W6" s="27"/>
      <c r="X6" s="27"/>
      <c r="Y6" s="28">
        <f>V6+W6-X6</f>
        <v>0</v>
      </c>
    </row>
    <row r="7" spans="1:25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  <c r="T7" s="27"/>
      <c r="U7" s="27"/>
      <c r="V7" s="28">
        <f t="shared" ref="V7:V8" si="2">S7+T7-U7</f>
        <v>0</v>
      </c>
      <c r="W7" s="27"/>
      <c r="X7" s="27"/>
      <c r="Y7" s="28">
        <f t="shared" ref="Y7:Y8" si="3">V7+W7-X7</f>
        <v>0</v>
      </c>
    </row>
    <row r="8" spans="1:25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  <c r="T8" s="27"/>
      <c r="U8" s="27"/>
      <c r="V8" s="28">
        <f t="shared" si="2"/>
        <v>0</v>
      </c>
      <c r="W8" s="27"/>
      <c r="X8" s="27"/>
      <c r="Y8" s="28">
        <f t="shared" si="3"/>
        <v>0</v>
      </c>
    </row>
    <row r="9" spans="1:25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</row>
    <row r="10" spans="1:25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4">J10+K10-L10</f>
        <v>0</v>
      </c>
      <c r="N10" s="27"/>
      <c r="O10" s="27"/>
      <c r="P10" s="28">
        <f t="shared" ref="P10:P15" si="5">M10+N10-O10</f>
        <v>0</v>
      </c>
      <c r="Q10" s="27"/>
      <c r="R10" s="27"/>
      <c r="S10" s="28">
        <f t="shared" ref="S10:S15" si="6">P10+Q10-R10</f>
        <v>0</v>
      </c>
      <c r="T10" s="27"/>
      <c r="U10" s="27"/>
      <c r="V10" s="28">
        <f t="shared" ref="V10:V15" si="7">S10+T10-U10</f>
        <v>0</v>
      </c>
      <c r="W10" s="27"/>
      <c r="X10" s="27"/>
      <c r="Y10" s="28">
        <f t="shared" ref="Y10:Y15" si="8">V10+W10-X10</f>
        <v>0</v>
      </c>
    </row>
    <row r="11" spans="1:25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4"/>
        <v>0</v>
      </c>
      <c r="N11" s="27"/>
      <c r="O11" s="27"/>
      <c r="P11" s="28">
        <f t="shared" si="5"/>
        <v>0</v>
      </c>
      <c r="Q11" s="27"/>
      <c r="R11" s="27"/>
      <c r="S11" s="28">
        <f t="shared" si="6"/>
        <v>0</v>
      </c>
      <c r="T11" s="27"/>
      <c r="U11" s="27"/>
      <c r="V11" s="28">
        <f t="shared" si="7"/>
        <v>0</v>
      </c>
      <c r="W11" s="27"/>
      <c r="X11" s="27"/>
      <c r="Y11" s="28">
        <f t="shared" si="8"/>
        <v>0</v>
      </c>
    </row>
    <row r="12" spans="1:25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4"/>
        <v>5000000</v>
      </c>
      <c r="N12" s="27"/>
      <c r="O12" s="27">
        <v>5000000</v>
      </c>
      <c r="P12" s="28">
        <f t="shared" si="5"/>
        <v>0</v>
      </c>
      <c r="Q12" s="27"/>
      <c r="R12" s="27"/>
      <c r="S12" s="28">
        <f t="shared" si="6"/>
        <v>0</v>
      </c>
      <c r="T12" s="27"/>
      <c r="U12" s="27"/>
      <c r="V12" s="28">
        <f t="shared" si="7"/>
        <v>0</v>
      </c>
      <c r="W12" s="27"/>
      <c r="X12" s="27"/>
      <c r="Y12" s="28">
        <f t="shared" si="8"/>
        <v>0</v>
      </c>
    </row>
    <row r="13" spans="1:25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4"/>
        <v>5000000</v>
      </c>
      <c r="N13" s="27"/>
      <c r="O13" s="27">
        <v>5000000</v>
      </c>
      <c r="P13" s="28">
        <f t="shared" si="5"/>
        <v>0</v>
      </c>
      <c r="Q13" s="27"/>
      <c r="R13" s="27"/>
      <c r="S13" s="28">
        <f t="shared" si="6"/>
        <v>0</v>
      </c>
      <c r="T13" s="27"/>
      <c r="U13" s="27"/>
      <c r="V13" s="28">
        <f t="shared" si="7"/>
        <v>0</v>
      </c>
      <c r="W13" s="27"/>
      <c r="X13" s="27"/>
      <c r="Y13" s="28">
        <f t="shared" si="8"/>
        <v>0</v>
      </c>
    </row>
    <row r="14" spans="1:25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0</v>
      </c>
      <c r="J14" s="27">
        <v>5000000</v>
      </c>
      <c r="K14" s="27"/>
      <c r="L14" s="27"/>
      <c r="M14" s="28">
        <f t="shared" si="4"/>
        <v>5000000</v>
      </c>
      <c r="N14" s="27"/>
      <c r="O14" s="27"/>
      <c r="P14" s="28">
        <f t="shared" si="5"/>
        <v>5000000</v>
      </c>
      <c r="Q14" s="27"/>
      <c r="R14" s="27">
        <v>5000000</v>
      </c>
      <c r="S14" s="28">
        <f t="shared" si="6"/>
        <v>0</v>
      </c>
      <c r="T14" s="27"/>
      <c r="U14" s="27"/>
      <c r="V14" s="28">
        <f t="shared" si="7"/>
        <v>0</v>
      </c>
      <c r="W14" s="27"/>
      <c r="X14" s="27"/>
      <c r="Y14" s="28">
        <f t="shared" si="8"/>
        <v>0</v>
      </c>
    </row>
    <row r="15" spans="1:25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0</v>
      </c>
      <c r="J15" s="27">
        <v>5000000</v>
      </c>
      <c r="K15" s="27"/>
      <c r="L15" s="27"/>
      <c r="M15" s="28">
        <f t="shared" si="4"/>
        <v>5000000</v>
      </c>
      <c r="N15" s="27"/>
      <c r="O15" s="27"/>
      <c r="P15" s="28">
        <f t="shared" si="5"/>
        <v>5000000</v>
      </c>
      <c r="Q15" s="27"/>
      <c r="R15" s="27">
        <v>5000000</v>
      </c>
      <c r="S15" s="28">
        <f t="shared" si="6"/>
        <v>0</v>
      </c>
      <c r="T15" s="27"/>
      <c r="U15" s="27"/>
      <c r="V15" s="28">
        <f t="shared" si="7"/>
        <v>0</v>
      </c>
      <c r="W15" s="27"/>
      <c r="X15" s="27"/>
      <c r="Y15" s="28">
        <f t="shared" si="8"/>
        <v>0</v>
      </c>
    </row>
    <row r="16" spans="1:25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</row>
    <row r="17" spans="1:25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9">J17+K17-L17</f>
        <v>5000000</v>
      </c>
      <c r="N17" s="27"/>
      <c r="O17" s="27">
        <v>5000000</v>
      </c>
      <c r="P17" s="28">
        <f t="shared" ref="P17:P26" si="10">M17+N17-O17</f>
        <v>0</v>
      </c>
      <c r="Q17" s="27"/>
      <c r="R17" s="27"/>
      <c r="S17" s="28">
        <f t="shared" ref="S17:S26" si="11">P17+Q17-R17</f>
        <v>0</v>
      </c>
      <c r="T17" s="27"/>
      <c r="U17" s="27"/>
      <c r="V17" s="28">
        <f t="shared" ref="V17:V26" si="12">S17+T17-U17</f>
        <v>0</v>
      </c>
      <c r="W17" s="27"/>
      <c r="X17" s="27"/>
      <c r="Y17" s="28">
        <f t="shared" ref="Y17:Y26" si="13">V17+W17-X17</f>
        <v>0</v>
      </c>
    </row>
    <row r="18" spans="1:25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0</v>
      </c>
      <c r="J18" s="27"/>
      <c r="K18" s="27">
        <v>5000000</v>
      </c>
      <c r="L18" s="27"/>
      <c r="M18" s="28">
        <f t="shared" si="9"/>
        <v>5000000</v>
      </c>
      <c r="N18" s="27"/>
      <c r="O18" s="27"/>
      <c r="P18" s="28">
        <f t="shared" si="10"/>
        <v>5000000</v>
      </c>
      <c r="Q18" s="27"/>
      <c r="R18" s="27">
        <v>5000000</v>
      </c>
      <c r="S18" s="28">
        <f t="shared" si="11"/>
        <v>0</v>
      </c>
      <c r="T18" s="27"/>
      <c r="U18" s="27"/>
      <c r="V18" s="28">
        <f t="shared" si="12"/>
        <v>0</v>
      </c>
      <c r="W18" s="27"/>
      <c r="X18" s="27"/>
      <c r="Y18" s="28">
        <f t="shared" si="13"/>
        <v>0</v>
      </c>
    </row>
    <row r="19" spans="1:25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0</v>
      </c>
      <c r="J19" s="27"/>
      <c r="K19" s="27">
        <v>5000000</v>
      </c>
      <c r="L19" s="27"/>
      <c r="M19" s="28">
        <f t="shared" si="9"/>
        <v>5000000</v>
      </c>
      <c r="N19" s="27"/>
      <c r="O19" s="27"/>
      <c r="P19" s="28">
        <f t="shared" si="10"/>
        <v>5000000</v>
      </c>
      <c r="Q19" s="27"/>
      <c r="R19" s="27">
        <v>5000000</v>
      </c>
      <c r="S19" s="28">
        <f t="shared" si="11"/>
        <v>0</v>
      </c>
      <c r="T19" s="27"/>
      <c r="U19" s="27"/>
      <c r="V19" s="28">
        <f t="shared" si="12"/>
        <v>0</v>
      </c>
      <c r="W19" s="27"/>
      <c r="X19" s="27"/>
      <c r="Y19" s="28">
        <f t="shared" si="13"/>
        <v>0</v>
      </c>
    </row>
    <row r="20" spans="1:25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0</v>
      </c>
      <c r="J20" s="27"/>
      <c r="K20" s="27">
        <v>5000000</v>
      </c>
      <c r="L20" s="27"/>
      <c r="M20" s="28">
        <f t="shared" si="9"/>
        <v>5000000</v>
      </c>
      <c r="N20" s="27"/>
      <c r="O20" s="27"/>
      <c r="P20" s="28">
        <f t="shared" si="10"/>
        <v>5000000</v>
      </c>
      <c r="Q20" s="27"/>
      <c r="R20" s="27">
        <v>5000000</v>
      </c>
      <c r="S20" s="28">
        <f t="shared" si="11"/>
        <v>0</v>
      </c>
      <c r="T20" s="27"/>
      <c r="U20" s="27"/>
      <c r="V20" s="28">
        <f t="shared" si="12"/>
        <v>0</v>
      </c>
      <c r="W20" s="27"/>
      <c r="X20" s="27"/>
      <c r="Y20" s="28">
        <f t="shared" si="13"/>
        <v>0</v>
      </c>
    </row>
    <row r="21" spans="1:25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0</v>
      </c>
      <c r="J21" s="27"/>
      <c r="K21" s="27">
        <v>5000000</v>
      </c>
      <c r="L21" s="27"/>
      <c r="M21" s="28">
        <f t="shared" si="9"/>
        <v>5000000</v>
      </c>
      <c r="N21" s="27"/>
      <c r="O21" s="27"/>
      <c r="P21" s="28">
        <f t="shared" si="10"/>
        <v>5000000</v>
      </c>
      <c r="Q21" s="27"/>
      <c r="R21" s="27">
        <v>5000000</v>
      </c>
      <c r="S21" s="28">
        <f t="shared" si="11"/>
        <v>0</v>
      </c>
      <c r="T21" s="27"/>
      <c r="U21" s="27"/>
      <c r="V21" s="28">
        <f t="shared" si="12"/>
        <v>0</v>
      </c>
      <c r="W21" s="27"/>
      <c r="X21" s="27"/>
      <c r="Y21" s="28">
        <f t="shared" si="13"/>
        <v>0</v>
      </c>
    </row>
    <row r="22" spans="1:25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0</v>
      </c>
      <c r="J22" s="27"/>
      <c r="K22" s="27">
        <v>5000000</v>
      </c>
      <c r="L22" s="27"/>
      <c r="M22" s="28">
        <f t="shared" si="9"/>
        <v>5000000</v>
      </c>
      <c r="N22" s="27"/>
      <c r="O22" s="27"/>
      <c r="P22" s="28">
        <f t="shared" si="10"/>
        <v>5000000</v>
      </c>
      <c r="Q22" s="27"/>
      <c r="R22" s="27"/>
      <c r="S22" s="28">
        <f t="shared" si="11"/>
        <v>5000000</v>
      </c>
      <c r="T22" s="27"/>
      <c r="U22" s="27">
        <v>5000000</v>
      </c>
      <c r="V22" s="28">
        <f t="shared" si="12"/>
        <v>0</v>
      </c>
      <c r="W22" s="27"/>
      <c r="X22" s="27"/>
      <c r="Y22" s="28">
        <f t="shared" si="13"/>
        <v>0</v>
      </c>
    </row>
    <row r="23" spans="1:25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0</v>
      </c>
      <c r="J23" s="27"/>
      <c r="K23" s="27">
        <v>5000000</v>
      </c>
      <c r="L23" s="27"/>
      <c r="M23" s="28">
        <f t="shared" si="9"/>
        <v>5000000</v>
      </c>
      <c r="N23" s="27"/>
      <c r="O23" s="27"/>
      <c r="P23" s="28">
        <f t="shared" si="10"/>
        <v>5000000</v>
      </c>
      <c r="Q23" s="27"/>
      <c r="R23" s="27"/>
      <c r="S23" s="28">
        <f t="shared" si="11"/>
        <v>5000000</v>
      </c>
      <c r="T23" s="27"/>
      <c r="U23" s="27">
        <v>5000000</v>
      </c>
      <c r="V23" s="28">
        <f t="shared" si="12"/>
        <v>0</v>
      </c>
      <c r="W23" s="27"/>
      <c r="X23" s="27"/>
      <c r="Y23" s="28">
        <f t="shared" si="13"/>
        <v>0</v>
      </c>
    </row>
    <row r="24" spans="1:25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0</v>
      </c>
      <c r="J24" s="27"/>
      <c r="K24" s="27">
        <v>5000000</v>
      </c>
      <c r="L24" s="27"/>
      <c r="M24" s="28">
        <f t="shared" si="9"/>
        <v>5000000</v>
      </c>
      <c r="N24" s="27"/>
      <c r="O24" s="27"/>
      <c r="P24" s="28">
        <f t="shared" si="10"/>
        <v>5000000</v>
      </c>
      <c r="Q24" s="27"/>
      <c r="R24" s="27"/>
      <c r="S24" s="28">
        <f t="shared" si="11"/>
        <v>5000000</v>
      </c>
      <c r="T24" s="27"/>
      <c r="U24" s="27">
        <v>5000000</v>
      </c>
      <c r="V24" s="28">
        <f t="shared" si="12"/>
        <v>0</v>
      </c>
      <c r="W24" s="27"/>
      <c r="X24" s="27"/>
      <c r="Y24" s="28">
        <f t="shared" si="13"/>
        <v>0</v>
      </c>
    </row>
    <row r="25" spans="1:25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26541.1</v>
      </c>
      <c r="J25" s="27"/>
      <c r="K25" s="27">
        <v>5000000</v>
      </c>
      <c r="L25" s="27"/>
      <c r="M25" s="28">
        <f t="shared" si="9"/>
        <v>5000000</v>
      </c>
      <c r="N25" s="27"/>
      <c r="O25" s="27"/>
      <c r="P25" s="28">
        <f t="shared" si="10"/>
        <v>5000000</v>
      </c>
      <c r="Q25" s="27"/>
      <c r="R25" s="27"/>
      <c r="S25" s="28">
        <f t="shared" si="11"/>
        <v>5000000</v>
      </c>
      <c r="T25" s="27"/>
      <c r="U25" s="27"/>
      <c r="V25" s="28">
        <f t="shared" si="12"/>
        <v>5000000</v>
      </c>
      <c r="W25" s="27"/>
      <c r="X25" s="27">
        <v>5000000</v>
      </c>
      <c r="Y25" s="28">
        <f t="shared" si="13"/>
        <v>0</v>
      </c>
    </row>
    <row r="26" spans="1:25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26027.4</v>
      </c>
      <c r="J26" s="27"/>
      <c r="K26" s="27">
        <v>5000000</v>
      </c>
      <c r="L26" s="27"/>
      <c r="M26" s="28">
        <f t="shared" si="9"/>
        <v>5000000</v>
      </c>
      <c r="N26" s="27"/>
      <c r="O26" s="27"/>
      <c r="P26" s="28">
        <f t="shared" si="10"/>
        <v>5000000</v>
      </c>
      <c r="Q26" s="27"/>
      <c r="R26" s="27"/>
      <c r="S26" s="28">
        <f t="shared" si="11"/>
        <v>5000000</v>
      </c>
      <c r="T26" s="27"/>
      <c r="U26" s="27"/>
      <c r="V26" s="28">
        <f t="shared" si="12"/>
        <v>5000000</v>
      </c>
      <c r="W26" s="27"/>
      <c r="X26" s="27">
        <v>5000000</v>
      </c>
      <c r="Y26" s="28">
        <f t="shared" si="13"/>
        <v>0</v>
      </c>
    </row>
    <row r="27" spans="1:25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26"/>
      <c r="X27" s="27"/>
      <c r="Y27" s="28"/>
    </row>
    <row r="28" spans="1:25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0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14">M28+N28-O28</f>
        <v>0</v>
      </c>
      <c r="Q28" s="27">
        <v>5000000</v>
      </c>
      <c r="R28" s="27"/>
      <c r="S28" s="28">
        <f t="shared" ref="S28:S31" si="15">P28+Q28-R28</f>
        <v>5000000</v>
      </c>
      <c r="T28" s="27"/>
      <c r="U28" s="27">
        <v>5000000</v>
      </c>
      <c r="V28" s="28">
        <f t="shared" ref="V28:V31" si="16">S28+T28-U28</f>
        <v>0</v>
      </c>
      <c r="W28" s="27"/>
      <c r="X28" s="27"/>
      <c r="Y28" s="28">
        <f t="shared" ref="Y28:Y31" si="17">V28+W28-X28</f>
        <v>0</v>
      </c>
    </row>
    <row r="29" spans="1:25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18345.21</v>
      </c>
      <c r="J29" s="27"/>
      <c r="K29" s="27"/>
      <c r="L29" s="27"/>
      <c r="M29" s="28">
        <f>J29+K29-L29</f>
        <v>0</v>
      </c>
      <c r="N29" s="27"/>
      <c r="O29" s="27"/>
      <c r="P29" s="28">
        <f t="shared" si="14"/>
        <v>0</v>
      </c>
      <c r="Q29" s="27">
        <v>5000000</v>
      </c>
      <c r="R29" s="27"/>
      <c r="S29" s="28">
        <f t="shared" si="15"/>
        <v>5000000</v>
      </c>
      <c r="T29" s="27"/>
      <c r="U29" s="27"/>
      <c r="V29" s="28">
        <f t="shared" si="16"/>
        <v>5000000</v>
      </c>
      <c r="W29" s="27"/>
      <c r="X29" s="27">
        <v>5000000</v>
      </c>
      <c r="Y29" s="28">
        <f t="shared" si="17"/>
        <v>0</v>
      </c>
    </row>
    <row r="30" spans="1:25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18739.73</v>
      </c>
      <c r="J30" s="27"/>
      <c r="K30" s="27"/>
      <c r="L30" s="27"/>
      <c r="M30" s="28">
        <f>J30+K30-L30</f>
        <v>0</v>
      </c>
      <c r="N30" s="27"/>
      <c r="O30" s="27"/>
      <c r="P30" s="28">
        <f t="shared" si="14"/>
        <v>0</v>
      </c>
      <c r="Q30" s="27">
        <v>5000000</v>
      </c>
      <c r="R30" s="27"/>
      <c r="S30" s="28">
        <f t="shared" si="15"/>
        <v>5000000</v>
      </c>
      <c r="T30" s="27"/>
      <c r="U30" s="27"/>
      <c r="V30" s="28">
        <f t="shared" si="16"/>
        <v>5000000</v>
      </c>
      <c r="W30" s="27"/>
      <c r="X30" s="27">
        <v>5000000</v>
      </c>
      <c r="Y30" s="28">
        <f t="shared" si="17"/>
        <v>0</v>
      </c>
    </row>
    <row r="31" spans="1:25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31746.58</v>
      </c>
      <c r="J31" s="27"/>
      <c r="K31" s="27"/>
      <c r="L31" s="27"/>
      <c r="M31" s="28">
        <f>J31+K31-L31</f>
        <v>0</v>
      </c>
      <c r="N31" s="27"/>
      <c r="O31" s="27"/>
      <c r="P31" s="28">
        <f t="shared" si="14"/>
        <v>0</v>
      </c>
      <c r="Q31" s="27">
        <v>5000000</v>
      </c>
      <c r="R31" s="27"/>
      <c r="S31" s="28">
        <f t="shared" si="15"/>
        <v>5000000</v>
      </c>
      <c r="T31" s="27"/>
      <c r="U31" s="27"/>
      <c r="V31" s="28">
        <f t="shared" si="16"/>
        <v>5000000</v>
      </c>
      <c r="W31" s="27"/>
      <c r="X31" s="27"/>
      <c r="Y31" s="28">
        <f t="shared" si="17"/>
        <v>5000000</v>
      </c>
    </row>
    <row r="32" spans="1:25" x14ac:dyDescent="0.25">
      <c r="A32" s="29"/>
      <c r="B32" s="24"/>
      <c r="C32" s="24"/>
      <c r="D32" s="24"/>
      <c r="E32" s="24"/>
      <c r="F32" s="83"/>
      <c r="G32" s="84"/>
      <c r="H32" s="85"/>
      <c r="I32" s="86"/>
      <c r="J32" s="26"/>
      <c r="K32" s="26"/>
      <c r="L32" s="27"/>
      <c r="M32" s="28"/>
      <c r="N32" s="26"/>
      <c r="O32" s="27"/>
      <c r="P32" s="28"/>
      <c r="Q32" s="104"/>
      <c r="R32" s="103"/>
      <c r="S32" s="105"/>
      <c r="T32" s="104"/>
      <c r="U32" s="103"/>
      <c r="V32" s="105"/>
      <c r="W32" s="26"/>
      <c r="X32" s="27"/>
      <c r="Y32" s="28"/>
    </row>
    <row r="33" spans="1:25" x14ac:dyDescent="0.25">
      <c r="A33" s="29">
        <v>43426</v>
      </c>
      <c r="B33" s="24" t="s">
        <v>18</v>
      </c>
      <c r="C33" s="24">
        <v>294</v>
      </c>
      <c r="D33" s="24" t="s">
        <v>39</v>
      </c>
      <c r="E33" s="24" t="s">
        <v>113</v>
      </c>
      <c r="F33" s="30">
        <v>7.5999999999999998E-2</v>
      </c>
      <c r="G33" s="31">
        <v>61</v>
      </c>
      <c r="H33" s="29">
        <v>43487</v>
      </c>
      <c r="I33" s="86">
        <v>9369.86</v>
      </c>
      <c r="J33" s="27"/>
      <c r="K33" s="27"/>
      <c r="L33" s="27"/>
      <c r="M33" s="28">
        <f>J33+K33-L33</f>
        <v>0</v>
      </c>
      <c r="N33" s="27"/>
      <c r="O33" s="27"/>
      <c r="P33" s="28">
        <f t="shared" ref="P33:P36" si="18">M33+N33-O33</f>
        <v>0</v>
      </c>
      <c r="Q33" s="104"/>
      <c r="R33" s="103"/>
      <c r="S33" s="28">
        <f t="shared" ref="S33:S36" si="19">P33+Q33-R33</f>
        <v>0</v>
      </c>
      <c r="T33" s="104"/>
      <c r="U33" s="103"/>
      <c r="V33" s="28">
        <f t="shared" ref="V33:V36" si="20">S33+T33-U33</f>
        <v>0</v>
      </c>
      <c r="W33" s="27">
        <v>5000000</v>
      </c>
      <c r="X33" s="27"/>
      <c r="Y33" s="28">
        <f t="shared" ref="Y33:Y36" si="21">V33+W33-X33</f>
        <v>5000000</v>
      </c>
    </row>
    <row r="34" spans="1:25" x14ac:dyDescent="0.25">
      <c r="A34" s="29">
        <v>43426</v>
      </c>
      <c r="B34" s="24" t="s">
        <v>45</v>
      </c>
      <c r="C34" s="24">
        <v>295</v>
      </c>
      <c r="D34" s="24" t="s">
        <v>39</v>
      </c>
      <c r="E34" s="24">
        <v>2078013302</v>
      </c>
      <c r="F34" s="30">
        <v>7.5499999999999998E-2</v>
      </c>
      <c r="G34" s="31">
        <v>92</v>
      </c>
      <c r="H34" s="29">
        <v>43518</v>
      </c>
      <c r="I34" s="86">
        <v>9308.2199999999993</v>
      </c>
      <c r="J34" s="27"/>
      <c r="K34" s="27"/>
      <c r="L34" s="27"/>
      <c r="M34" s="28">
        <f>J34+K34-L34</f>
        <v>0</v>
      </c>
      <c r="N34" s="27"/>
      <c r="O34" s="27"/>
      <c r="P34" s="28">
        <f t="shared" si="18"/>
        <v>0</v>
      </c>
      <c r="Q34" s="104"/>
      <c r="R34" s="103"/>
      <c r="S34" s="28">
        <f t="shared" si="19"/>
        <v>0</v>
      </c>
      <c r="T34" s="104"/>
      <c r="U34" s="103"/>
      <c r="V34" s="28">
        <f t="shared" si="20"/>
        <v>0</v>
      </c>
      <c r="W34" s="27">
        <v>5000000</v>
      </c>
      <c r="X34" s="27"/>
      <c r="Y34" s="28">
        <f t="shared" si="21"/>
        <v>5000000</v>
      </c>
    </row>
    <row r="35" spans="1:25" x14ac:dyDescent="0.25">
      <c r="A35" s="29">
        <v>43426</v>
      </c>
      <c r="B35" s="24" t="s">
        <v>18</v>
      </c>
      <c r="C35" s="24">
        <v>296</v>
      </c>
      <c r="D35" s="24" t="s">
        <v>39</v>
      </c>
      <c r="E35" s="24" t="s">
        <v>114</v>
      </c>
      <c r="F35" s="30">
        <v>0.08</v>
      </c>
      <c r="G35" s="31">
        <v>120</v>
      </c>
      <c r="H35" s="29">
        <v>43546</v>
      </c>
      <c r="I35" s="86">
        <v>9863.01</v>
      </c>
      <c r="J35" s="27"/>
      <c r="K35" s="27"/>
      <c r="L35" s="27"/>
      <c r="M35" s="28">
        <f>J35+K35-L35</f>
        <v>0</v>
      </c>
      <c r="N35" s="27"/>
      <c r="O35" s="27"/>
      <c r="P35" s="28">
        <f t="shared" si="18"/>
        <v>0</v>
      </c>
      <c r="Q35" s="104"/>
      <c r="R35" s="103"/>
      <c r="S35" s="28">
        <f t="shared" si="19"/>
        <v>0</v>
      </c>
      <c r="T35" s="104"/>
      <c r="U35" s="103"/>
      <c r="V35" s="28">
        <f t="shared" si="20"/>
        <v>0</v>
      </c>
      <c r="W35" s="27">
        <v>5000000</v>
      </c>
      <c r="X35" s="27"/>
      <c r="Y35" s="28">
        <f t="shared" si="21"/>
        <v>5000000</v>
      </c>
    </row>
    <row r="36" spans="1:25" x14ac:dyDescent="0.25">
      <c r="A36" s="29">
        <v>43426</v>
      </c>
      <c r="B36" s="24" t="s">
        <v>46</v>
      </c>
      <c r="C36" s="24">
        <v>297</v>
      </c>
      <c r="D36" s="24" t="s">
        <v>39</v>
      </c>
      <c r="E36" s="24" t="s">
        <v>115</v>
      </c>
      <c r="F36" s="32">
        <v>7.7249999999999999E-2</v>
      </c>
      <c r="G36" s="31">
        <v>123</v>
      </c>
      <c r="H36" s="29">
        <v>43549</v>
      </c>
      <c r="I36" s="86">
        <v>9523.9699999999993</v>
      </c>
      <c r="J36" s="27"/>
      <c r="K36" s="27"/>
      <c r="L36" s="27"/>
      <c r="M36" s="28">
        <f>J36+K36-L36</f>
        <v>0</v>
      </c>
      <c r="N36" s="27"/>
      <c r="O36" s="27"/>
      <c r="P36" s="28">
        <f t="shared" si="18"/>
        <v>0</v>
      </c>
      <c r="Q36" s="104"/>
      <c r="R36" s="103"/>
      <c r="S36" s="28">
        <f t="shared" si="19"/>
        <v>0</v>
      </c>
      <c r="T36" s="104"/>
      <c r="U36" s="103"/>
      <c r="V36" s="28">
        <f t="shared" si="20"/>
        <v>0</v>
      </c>
      <c r="W36" s="27">
        <v>5000000</v>
      </c>
      <c r="X36" s="27"/>
      <c r="Y36" s="28">
        <f t="shared" si="21"/>
        <v>5000000</v>
      </c>
    </row>
    <row r="37" spans="1:25" ht="15.75" thickBot="1" x14ac:dyDescent="0.3">
      <c r="A37" s="97"/>
      <c r="B37" s="98"/>
      <c r="C37" s="98"/>
      <c r="D37" s="98"/>
      <c r="E37" s="98"/>
      <c r="F37" s="99"/>
      <c r="G37" s="100"/>
      <c r="H37" s="101"/>
      <c r="I37" s="102"/>
      <c r="J37" s="103"/>
      <c r="K37" s="104"/>
      <c r="L37" s="103"/>
      <c r="M37" s="105"/>
      <c r="N37" s="104"/>
      <c r="O37" s="103"/>
      <c r="P37" s="105"/>
      <c r="Q37" s="104"/>
      <c r="R37" s="103"/>
      <c r="S37" s="105"/>
      <c r="T37" s="104"/>
      <c r="U37" s="103"/>
      <c r="V37" s="105"/>
      <c r="W37" s="104"/>
      <c r="X37" s="103"/>
      <c r="Y37" s="105"/>
    </row>
    <row r="38" spans="1:25" ht="15.75" thickBot="1" x14ac:dyDescent="0.3">
      <c r="A38" s="106" t="s">
        <v>20</v>
      </c>
      <c r="B38" s="107" t="s">
        <v>17</v>
      </c>
      <c r="C38" s="107"/>
      <c r="D38" s="107"/>
      <c r="E38" s="107"/>
      <c r="F38" s="108"/>
      <c r="G38" s="109"/>
      <c r="H38" s="110" t="s">
        <v>17</v>
      </c>
      <c r="I38" s="111">
        <f t="shared" ref="I38:P38" si="22">SUM(I5:I37)</f>
        <v>159465.07999999999</v>
      </c>
      <c r="J38" s="112">
        <f t="shared" si="22"/>
        <v>45000000</v>
      </c>
      <c r="K38" s="112">
        <f t="shared" si="22"/>
        <v>50000000</v>
      </c>
      <c r="L38" s="112">
        <f t="shared" si="22"/>
        <v>20000000</v>
      </c>
      <c r="M38" s="112">
        <f t="shared" si="22"/>
        <v>75000000</v>
      </c>
      <c r="N38" s="112">
        <f t="shared" si="22"/>
        <v>0</v>
      </c>
      <c r="O38" s="112">
        <f t="shared" si="22"/>
        <v>20000000</v>
      </c>
      <c r="P38" s="112">
        <f t="shared" si="22"/>
        <v>55000000</v>
      </c>
      <c r="Q38" s="112">
        <f t="shared" ref="Q38:Y38" si="23">SUM(Q5:Q37)</f>
        <v>20000000</v>
      </c>
      <c r="R38" s="112">
        <f t="shared" si="23"/>
        <v>30000000</v>
      </c>
      <c r="S38" s="113">
        <f t="shared" si="23"/>
        <v>45000000</v>
      </c>
      <c r="T38" s="112">
        <f t="shared" si="23"/>
        <v>0</v>
      </c>
      <c r="U38" s="112">
        <f t="shared" si="23"/>
        <v>20000000</v>
      </c>
      <c r="V38" s="113">
        <f t="shared" si="23"/>
        <v>25000000</v>
      </c>
      <c r="W38" s="112">
        <f t="shared" si="23"/>
        <v>20000000</v>
      </c>
      <c r="X38" s="112">
        <f t="shared" si="23"/>
        <v>20000000</v>
      </c>
      <c r="Y38" s="113">
        <f t="shared" si="23"/>
        <v>25000000</v>
      </c>
    </row>
    <row r="39" spans="1:25" ht="15.75" thickBot="1" x14ac:dyDescent="0.3">
      <c r="A39" s="42"/>
      <c r="B39" s="43"/>
      <c r="C39" s="43"/>
      <c r="D39" s="43"/>
      <c r="E39" s="43"/>
      <c r="F39" s="44"/>
      <c r="G39" s="43"/>
      <c r="H39" s="45"/>
      <c r="I39" s="46"/>
      <c r="J39" s="47"/>
      <c r="K39" s="47"/>
      <c r="L39" s="47"/>
      <c r="M39" s="48"/>
      <c r="N39" s="47"/>
      <c r="O39" s="47"/>
      <c r="P39" s="48"/>
      <c r="Q39" s="47"/>
      <c r="R39" s="47"/>
      <c r="S39" s="48"/>
      <c r="T39" s="47"/>
      <c r="U39" s="47"/>
      <c r="V39" s="48"/>
      <c r="W39" s="47"/>
      <c r="X39" s="47"/>
      <c r="Y39" s="48"/>
    </row>
    <row r="40" spans="1:25" ht="15.75" thickBot="1" x14ac:dyDescent="0.3">
      <c r="A40" s="49" t="s">
        <v>21</v>
      </c>
      <c r="B40" s="50"/>
      <c r="C40" s="50"/>
      <c r="D40" s="50"/>
      <c r="E40" s="50"/>
      <c r="F40" s="51"/>
      <c r="G40" s="50" t="s">
        <v>17</v>
      </c>
      <c r="H40" s="52" t="s">
        <v>17</v>
      </c>
      <c r="I40" s="53">
        <f t="shared" ref="I40:V40" si="24">I38</f>
        <v>159465.07999999999</v>
      </c>
      <c r="J40" s="54">
        <f t="shared" si="24"/>
        <v>45000000</v>
      </c>
      <c r="K40" s="91">
        <f t="shared" si="24"/>
        <v>50000000</v>
      </c>
      <c r="L40" s="91">
        <f t="shared" si="24"/>
        <v>20000000</v>
      </c>
      <c r="M40" s="55">
        <f t="shared" si="24"/>
        <v>75000000</v>
      </c>
      <c r="N40" s="91">
        <f t="shared" si="24"/>
        <v>0</v>
      </c>
      <c r="O40" s="91">
        <f t="shared" si="24"/>
        <v>20000000</v>
      </c>
      <c r="P40" s="55">
        <f t="shared" si="24"/>
        <v>55000000</v>
      </c>
      <c r="Q40" s="91">
        <f t="shared" si="24"/>
        <v>20000000</v>
      </c>
      <c r="R40" s="91">
        <f t="shared" si="24"/>
        <v>30000000</v>
      </c>
      <c r="S40" s="55">
        <f t="shared" si="24"/>
        <v>45000000</v>
      </c>
      <c r="T40" s="91">
        <f t="shared" si="24"/>
        <v>0</v>
      </c>
      <c r="U40" s="91">
        <f t="shared" si="24"/>
        <v>20000000</v>
      </c>
      <c r="V40" s="55">
        <f t="shared" si="24"/>
        <v>25000000</v>
      </c>
      <c r="W40" s="91">
        <f>W38</f>
        <v>20000000</v>
      </c>
      <c r="X40" s="91">
        <f>X38</f>
        <v>20000000</v>
      </c>
      <c r="Y40" s="55">
        <f>Y38</f>
        <v>25000000</v>
      </c>
    </row>
    <row r="41" spans="1:25" x14ac:dyDescent="0.25">
      <c r="A41" s="40"/>
      <c r="B41" s="38"/>
      <c r="C41" s="38"/>
      <c r="D41" s="38"/>
      <c r="E41" s="38"/>
      <c r="F41" s="39"/>
      <c r="G41" s="38"/>
      <c r="H41" s="40"/>
      <c r="J41" s="41"/>
      <c r="M41" s="41"/>
      <c r="P41" s="41"/>
      <c r="S41" s="41"/>
      <c r="V41" s="41"/>
      <c r="Y41" s="41"/>
    </row>
    <row r="42" spans="1:25" x14ac:dyDescent="0.25">
      <c r="A42" s="40"/>
      <c r="B42" s="38"/>
      <c r="C42" s="38"/>
      <c r="D42" s="38"/>
      <c r="E42" s="38"/>
      <c r="F42" s="39"/>
      <c r="G42" s="38"/>
      <c r="H42" s="40"/>
      <c r="K42" s="37" t="s">
        <v>50</v>
      </c>
      <c r="L42" s="37" t="s">
        <v>51</v>
      </c>
      <c r="M42" s="41"/>
      <c r="N42" s="37" t="s">
        <v>50</v>
      </c>
      <c r="O42" s="37" t="s">
        <v>51</v>
      </c>
      <c r="P42" s="41"/>
      <c r="Q42" s="37" t="s">
        <v>50</v>
      </c>
      <c r="R42" s="37" t="s">
        <v>51</v>
      </c>
      <c r="S42" s="41"/>
      <c r="T42" s="37" t="s">
        <v>50</v>
      </c>
      <c r="U42" s="37" t="s">
        <v>51</v>
      </c>
      <c r="V42" s="41"/>
      <c r="W42" s="37" t="s">
        <v>50</v>
      </c>
      <c r="X42" s="37" t="s">
        <v>51</v>
      </c>
      <c r="Y42" s="41"/>
    </row>
    <row r="43" spans="1:25" x14ac:dyDescent="0.25">
      <c r="I43" s="41"/>
      <c r="K43" s="92" t="s">
        <v>52</v>
      </c>
      <c r="L43" s="38">
        <v>40101015820</v>
      </c>
      <c r="M43" s="56">
        <v>45000000</v>
      </c>
      <c r="N43" s="114" t="s">
        <v>52</v>
      </c>
      <c r="O43" s="114" t="s">
        <v>78</v>
      </c>
      <c r="P43" s="56">
        <v>210000000</v>
      </c>
      <c r="Q43" s="114" t="s">
        <v>52</v>
      </c>
      <c r="R43" s="114" t="s">
        <v>78</v>
      </c>
      <c r="S43" s="56">
        <v>210000000</v>
      </c>
      <c r="T43" s="114" t="s">
        <v>52</v>
      </c>
      <c r="U43" s="114" t="s">
        <v>78</v>
      </c>
      <c r="V43" s="56">
        <v>210000000</v>
      </c>
      <c r="W43" s="114" t="s">
        <v>52</v>
      </c>
      <c r="X43" s="114" t="s">
        <v>78</v>
      </c>
      <c r="Y43" s="56">
        <v>210000000</v>
      </c>
    </row>
    <row r="44" spans="1:25" x14ac:dyDescent="0.25">
      <c r="B44" s="57"/>
      <c r="C44" s="57"/>
      <c r="G44" s="57"/>
      <c r="H44" s="57"/>
      <c r="I44" s="58"/>
      <c r="K44" s="92" t="s">
        <v>53</v>
      </c>
      <c r="L44" s="92" t="s">
        <v>54</v>
      </c>
      <c r="M44" s="56">
        <v>50000000</v>
      </c>
      <c r="N44" s="114" t="s">
        <v>53</v>
      </c>
      <c r="O44" s="114" t="s">
        <v>54</v>
      </c>
      <c r="P44" s="56">
        <v>50000000</v>
      </c>
      <c r="Q44" s="114" t="s">
        <v>53</v>
      </c>
      <c r="R44" s="114" t="s">
        <v>54</v>
      </c>
      <c r="S44" s="56">
        <v>50000000</v>
      </c>
      <c r="T44" s="114" t="s">
        <v>53</v>
      </c>
      <c r="U44" s="114" t="s">
        <v>54</v>
      </c>
      <c r="V44" s="56">
        <v>50000000</v>
      </c>
      <c r="W44" s="114" t="s">
        <v>53</v>
      </c>
      <c r="X44" s="114" t="s">
        <v>54</v>
      </c>
      <c r="Y44" s="56">
        <v>50000000</v>
      </c>
    </row>
    <row r="45" spans="1:25" x14ac:dyDescent="0.25">
      <c r="B45" s="57"/>
      <c r="C45" s="57"/>
      <c r="G45" s="57"/>
      <c r="H45" s="57"/>
      <c r="I45" s="58"/>
      <c r="J45" s="41"/>
      <c r="K45" s="92" t="s">
        <v>55</v>
      </c>
      <c r="L45" s="92" t="s">
        <v>56</v>
      </c>
      <c r="M45" s="56">
        <v>-20000000</v>
      </c>
      <c r="N45" s="92" t="s">
        <v>55</v>
      </c>
      <c r="O45" s="114" t="s">
        <v>56</v>
      </c>
      <c r="P45" s="56">
        <v>0</v>
      </c>
      <c r="Q45" s="92" t="s">
        <v>55</v>
      </c>
      <c r="R45" s="114" t="s">
        <v>56</v>
      </c>
      <c r="S45" s="56">
        <v>0</v>
      </c>
      <c r="T45" s="92" t="s">
        <v>55</v>
      </c>
      <c r="U45" s="114" t="s">
        <v>56</v>
      </c>
      <c r="V45" s="56">
        <v>0</v>
      </c>
      <c r="W45" s="92" t="s">
        <v>55</v>
      </c>
      <c r="X45" s="114" t="s">
        <v>56</v>
      </c>
      <c r="Y45" s="56">
        <v>0</v>
      </c>
    </row>
    <row r="46" spans="1:25" ht="15.75" thickBot="1" x14ac:dyDescent="0.3">
      <c r="B46" s="57"/>
      <c r="C46" s="57"/>
      <c r="G46" s="57"/>
      <c r="H46" s="57"/>
      <c r="I46" s="58"/>
      <c r="L46" s="61" t="s">
        <v>72</v>
      </c>
      <c r="M46" s="62">
        <f>SUM(M43:M45)</f>
        <v>75000000</v>
      </c>
      <c r="N46" s="92" t="s">
        <v>79</v>
      </c>
      <c r="O46" s="114" t="s">
        <v>80</v>
      </c>
      <c r="P46" s="56">
        <v>-40000000</v>
      </c>
      <c r="Q46" s="92" t="s">
        <v>79</v>
      </c>
      <c r="R46" s="114" t="s">
        <v>80</v>
      </c>
      <c r="S46" s="56">
        <v>-40000000</v>
      </c>
      <c r="T46" s="92" t="s">
        <v>79</v>
      </c>
      <c r="U46" s="114" t="s">
        <v>80</v>
      </c>
      <c r="V46" s="56">
        <v>-40000000</v>
      </c>
      <c r="W46" s="92" t="s">
        <v>79</v>
      </c>
      <c r="X46" s="114" t="s">
        <v>80</v>
      </c>
      <c r="Y46" s="56">
        <v>-40000000</v>
      </c>
    </row>
    <row r="47" spans="1:25" ht="15.75" thickTop="1" x14ac:dyDescent="0.25">
      <c r="B47" s="57"/>
      <c r="C47" s="57"/>
      <c r="G47" s="57"/>
      <c r="H47" s="57"/>
      <c r="I47" s="58"/>
      <c r="J47" s="115"/>
      <c r="M47" s="63"/>
      <c r="N47" s="92" t="s">
        <v>81</v>
      </c>
      <c r="O47" s="114" t="s">
        <v>82</v>
      </c>
      <c r="P47" s="56">
        <v>0</v>
      </c>
      <c r="Q47" s="92" t="s">
        <v>81</v>
      </c>
      <c r="R47" s="114" t="s">
        <v>82</v>
      </c>
      <c r="S47" s="56">
        <v>10000000</v>
      </c>
      <c r="T47" s="92" t="s">
        <v>81</v>
      </c>
      <c r="U47" s="114" t="s">
        <v>82</v>
      </c>
      <c r="V47" s="56">
        <v>10000000</v>
      </c>
      <c r="W47" s="92" t="s">
        <v>81</v>
      </c>
      <c r="X47" s="114" t="s">
        <v>82</v>
      </c>
      <c r="Y47" s="56">
        <v>15000000</v>
      </c>
    </row>
    <row r="48" spans="1:25" x14ac:dyDescent="0.25">
      <c r="B48" s="57"/>
      <c r="C48" s="57"/>
      <c r="G48" s="57"/>
      <c r="H48" s="57"/>
      <c r="I48" s="58"/>
      <c r="J48" s="115"/>
      <c r="K48" s="63"/>
      <c r="L48" s="63"/>
      <c r="M48" s="63"/>
      <c r="N48" s="92" t="s">
        <v>83</v>
      </c>
      <c r="O48" s="114" t="s">
        <v>84</v>
      </c>
      <c r="P48" s="56">
        <v>-5000000</v>
      </c>
      <c r="Q48" s="92" t="s">
        <v>83</v>
      </c>
      <c r="R48" s="114" t="s">
        <v>84</v>
      </c>
      <c r="S48" s="56">
        <v>-10000000</v>
      </c>
      <c r="T48" s="92" t="s">
        <v>83</v>
      </c>
      <c r="U48" s="114" t="s">
        <v>84</v>
      </c>
      <c r="V48" s="56">
        <v>-20000000</v>
      </c>
      <c r="W48" s="92" t="s">
        <v>83</v>
      </c>
      <c r="X48" s="114" t="s">
        <v>84</v>
      </c>
      <c r="Y48" s="56">
        <v>-25000000</v>
      </c>
    </row>
    <row r="49" spans="2:25" x14ac:dyDescent="0.25">
      <c r="B49" s="57"/>
      <c r="C49" s="57"/>
      <c r="G49" s="57"/>
      <c r="H49" s="57"/>
      <c r="I49" s="58"/>
      <c r="K49" s="93"/>
      <c r="L49" s="93"/>
      <c r="M49" s="93"/>
      <c r="N49" s="92" t="s">
        <v>85</v>
      </c>
      <c r="O49" s="114" t="s">
        <v>86</v>
      </c>
      <c r="P49" s="56">
        <v>-20000000</v>
      </c>
      <c r="Q49" s="92" t="s">
        <v>85</v>
      </c>
      <c r="R49" s="114" t="s">
        <v>86</v>
      </c>
      <c r="S49" s="56">
        <v>-20000000</v>
      </c>
      <c r="T49" s="92" t="s">
        <v>85</v>
      </c>
      <c r="U49" s="114" t="s">
        <v>86</v>
      </c>
      <c r="V49" s="56">
        <v>-20000000</v>
      </c>
      <c r="W49" s="92" t="s">
        <v>85</v>
      </c>
      <c r="X49" s="114" t="s">
        <v>86</v>
      </c>
      <c r="Y49" s="56">
        <v>-20000000</v>
      </c>
    </row>
    <row r="50" spans="2:25" x14ac:dyDescent="0.25">
      <c r="B50" s="57"/>
      <c r="C50" s="57"/>
      <c r="G50" s="57"/>
      <c r="H50" s="57"/>
      <c r="I50" s="58"/>
      <c r="J50" s="41"/>
      <c r="L50" s="7"/>
      <c r="M50" s="63"/>
      <c r="N50" s="92" t="s">
        <v>87</v>
      </c>
      <c r="O50" s="114" t="s">
        <v>88</v>
      </c>
      <c r="P50" s="56">
        <v>0</v>
      </c>
      <c r="Q50" s="92" t="s">
        <v>87</v>
      </c>
      <c r="R50" s="114" t="s">
        <v>88</v>
      </c>
      <c r="S50" s="56">
        <v>0</v>
      </c>
      <c r="T50" s="92" t="s">
        <v>87</v>
      </c>
      <c r="U50" s="114" t="s">
        <v>88</v>
      </c>
      <c r="V50" s="56">
        <v>0</v>
      </c>
      <c r="W50" s="92" t="s">
        <v>87</v>
      </c>
      <c r="X50" s="114" t="s">
        <v>88</v>
      </c>
      <c r="Y50" s="56">
        <v>0</v>
      </c>
    </row>
    <row r="51" spans="2:25" x14ac:dyDescent="0.25">
      <c r="B51" s="57"/>
      <c r="C51" s="57"/>
      <c r="G51" s="57"/>
      <c r="H51" s="57"/>
      <c r="I51" s="58"/>
      <c r="J51" s="41"/>
      <c r="K51" s="7"/>
      <c r="L51" s="7"/>
      <c r="M51" s="7"/>
      <c r="N51" s="92" t="s">
        <v>89</v>
      </c>
      <c r="O51" s="114" t="s">
        <v>90</v>
      </c>
      <c r="P51" s="56">
        <v>-10000000</v>
      </c>
      <c r="Q51" s="92" t="s">
        <v>89</v>
      </c>
      <c r="R51" s="114" t="s">
        <v>90</v>
      </c>
      <c r="S51" s="56">
        <v>-15000000</v>
      </c>
      <c r="T51" s="92" t="s">
        <v>89</v>
      </c>
      <c r="U51" s="114" t="s">
        <v>90</v>
      </c>
      <c r="V51" s="56">
        <v>-15000000</v>
      </c>
      <c r="W51" s="92" t="s">
        <v>89</v>
      </c>
      <c r="X51" s="114" t="s">
        <v>90</v>
      </c>
      <c r="Y51" s="56">
        <v>-15000000</v>
      </c>
    </row>
    <row r="52" spans="2:25" x14ac:dyDescent="0.25">
      <c r="B52" s="57"/>
      <c r="C52" s="57"/>
      <c r="G52" s="57"/>
      <c r="H52" s="57"/>
      <c r="I52" s="58"/>
      <c r="K52" s="7"/>
      <c r="L52" s="7"/>
      <c r="M52" s="7"/>
      <c r="N52" s="92" t="s">
        <v>91</v>
      </c>
      <c r="O52" s="114" t="s">
        <v>92</v>
      </c>
      <c r="P52" s="56">
        <v>-45000000</v>
      </c>
      <c r="Q52" s="92" t="s">
        <v>91</v>
      </c>
      <c r="R52" s="114" t="s">
        <v>92</v>
      </c>
      <c r="S52" s="56">
        <v>-45000000</v>
      </c>
      <c r="T52" s="92" t="s">
        <v>91</v>
      </c>
      <c r="U52" s="114" t="s">
        <v>92</v>
      </c>
      <c r="V52" s="56">
        <v>-45000000</v>
      </c>
      <c r="W52" s="92" t="s">
        <v>91</v>
      </c>
      <c r="X52" s="114" t="s">
        <v>92</v>
      </c>
      <c r="Y52" s="56">
        <v>-45000000</v>
      </c>
    </row>
    <row r="53" spans="2:25" x14ac:dyDescent="0.25">
      <c r="B53" s="57"/>
      <c r="C53" s="57"/>
      <c r="G53" s="57"/>
      <c r="H53" s="57"/>
      <c r="I53" s="58"/>
      <c r="J53" s="41"/>
      <c r="K53" s="7"/>
      <c r="L53" s="7"/>
      <c r="M53" s="7"/>
      <c r="N53" s="92" t="s">
        <v>93</v>
      </c>
      <c r="O53" s="114" t="s">
        <v>94</v>
      </c>
      <c r="P53" s="56">
        <v>0</v>
      </c>
      <c r="Q53" s="92" t="s">
        <v>93</v>
      </c>
      <c r="R53" s="114" t="s">
        <v>94</v>
      </c>
      <c r="S53" s="56">
        <v>5000000</v>
      </c>
      <c r="T53" s="92" t="s">
        <v>93</v>
      </c>
      <c r="U53" s="114" t="s">
        <v>94</v>
      </c>
      <c r="V53" s="56">
        <v>5000000</v>
      </c>
      <c r="W53" s="92" t="s">
        <v>93</v>
      </c>
      <c r="X53" s="114" t="s">
        <v>94</v>
      </c>
      <c r="Y53" s="56">
        <v>15000000</v>
      </c>
    </row>
    <row r="54" spans="2:25" x14ac:dyDescent="0.25">
      <c r="B54" s="57"/>
      <c r="C54" s="57"/>
      <c r="G54" s="57"/>
      <c r="H54" s="57"/>
      <c r="I54" s="58"/>
      <c r="J54" s="41"/>
      <c r="K54" s="7"/>
      <c r="L54" s="7"/>
      <c r="M54" s="7"/>
      <c r="N54" s="92" t="s">
        <v>95</v>
      </c>
      <c r="O54" s="114" t="s">
        <v>96</v>
      </c>
      <c r="P54" s="56">
        <v>-15000000</v>
      </c>
      <c r="Q54" s="92" t="s">
        <v>95</v>
      </c>
      <c r="R54" s="114" t="s">
        <v>96</v>
      </c>
      <c r="S54" s="56">
        <v>-20000000</v>
      </c>
      <c r="T54" s="92" t="s">
        <v>95</v>
      </c>
      <c r="U54" s="114" t="s">
        <v>96</v>
      </c>
      <c r="V54" s="56">
        <v>-25000000</v>
      </c>
      <c r="W54" s="92" t="s">
        <v>95</v>
      </c>
      <c r="X54" s="114" t="s">
        <v>96</v>
      </c>
      <c r="Y54" s="56">
        <v>-35000000</v>
      </c>
    </row>
    <row r="55" spans="2:25" x14ac:dyDescent="0.25">
      <c r="B55" s="57"/>
      <c r="C55" s="57"/>
      <c r="G55" s="57"/>
      <c r="H55" s="57"/>
      <c r="I55" s="58"/>
      <c r="K55" s="7"/>
      <c r="L55" s="7"/>
      <c r="M55" s="7"/>
      <c r="N55" s="92" t="s">
        <v>97</v>
      </c>
      <c r="O55" s="114" t="s">
        <v>98</v>
      </c>
      <c r="P55" s="56">
        <v>-20000000</v>
      </c>
      <c r="Q55" s="92" t="s">
        <v>97</v>
      </c>
      <c r="R55" s="114" t="s">
        <v>98</v>
      </c>
      <c r="S55" s="56">
        <v>-20000000</v>
      </c>
      <c r="T55" s="92" t="s">
        <v>97</v>
      </c>
      <c r="U55" s="114" t="s">
        <v>98</v>
      </c>
      <c r="V55" s="56">
        <v>-20000000</v>
      </c>
      <c r="W55" s="92" t="s">
        <v>97</v>
      </c>
      <c r="X55" s="114" t="s">
        <v>98</v>
      </c>
      <c r="Y55" s="56">
        <v>-20000000</v>
      </c>
    </row>
    <row r="56" spans="2:25" x14ac:dyDescent="0.25">
      <c r="B56" s="57"/>
      <c r="C56" s="57"/>
      <c r="G56" s="57"/>
      <c r="H56" s="57"/>
      <c r="I56" s="58"/>
      <c r="J56" s="41"/>
      <c r="K56" s="7"/>
      <c r="L56" s="7"/>
      <c r="M56" s="41"/>
      <c r="N56" s="92" t="s">
        <v>99</v>
      </c>
      <c r="O56" s="114" t="s">
        <v>100</v>
      </c>
      <c r="P56" s="56">
        <v>0</v>
      </c>
      <c r="Q56" s="92" t="s">
        <v>99</v>
      </c>
      <c r="R56" s="114" t="s">
        <v>100</v>
      </c>
      <c r="S56" s="56">
        <v>0</v>
      </c>
      <c r="T56" s="92" t="s">
        <v>99</v>
      </c>
      <c r="U56" s="114" t="s">
        <v>100</v>
      </c>
      <c r="V56" s="56">
        <v>0</v>
      </c>
      <c r="W56" s="92" t="s">
        <v>99</v>
      </c>
      <c r="X56" s="114" t="s">
        <v>100</v>
      </c>
      <c r="Y56" s="56">
        <v>0</v>
      </c>
    </row>
    <row r="57" spans="2:25" x14ac:dyDescent="0.25">
      <c r="B57" s="57"/>
      <c r="C57" s="57"/>
      <c r="G57" s="57"/>
      <c r="H57" s="57"/>
      <c r="I57" s="58"/>
      <c r="J57" s="41"/>
      <c r="K57" s="7"/>
      <c r="L57" s="7"/>
      <c r="M57" s="7"/>
      <c r="N57" s="92" t="s">
        <v>101</v>
      </c>
      <c r="O57" s="114" t="s">
        <v>102</v>
      </c>
      <c r="P57" s="56">
        <v>-5000000</v>
      </c>
      <c r="Q57" s="92" t="s">
        <v>101</v>
      </c>
      <c r="R57" s="114" t="s">
        <v>102</v>
      </c>
      <c r="S57" s="56">
        <v>-10000000</v>
      </c>
      <c r="T57" s="92" t="s">
        <v>101</v>
      </c>
      <c r="U57" s="114" t="s">
        <v>102</v>
      </c>
      <c r="V57" s="56">
        <v>-10000000</v>
      </c>
      <c r="W57" s="92" t="s">
        <v>101</v>
      </c>
      <c r="X57" s="114" t="s">
        <v>102</v>
      </c>
      <c r="Y57" s="56">
        <v>-15000000</v>
      </c>
    </row>
    <row r="58" spans="2:25" x14ac:dyDescent="0.25">
      <c r="B58" s="57"/>
      <c r="C58" s="57"/>
      <c r="G58" s="57"/>
      <c r="H58" s="57"/>
      <c r="I58" s="58"/>
      <c r="K58" s="7"/>
      <c r="L58" s="7"/>
      <c r="M58" s="41"/>
      <c r="N58" s="92" t="s">
        <v>103</v>
      </c>
      <c r="O58" s="114" t="s">
        <v>104</v>
      </c>
      <c r="P58" s="56">
        <v>-40000000</v>
      </c>
      <c r="Q58" s="92" t="s">
        <v>103</v>
      </c>
      <c r="R58" s="114" t="s">
        <v>104</v>
      </c>
      <c r="S58" s="56">
        <v>-40000000</v>
      </c>
      <c r="T58" s="92" t="s">
        <v>103</v>
      </c>
      <c r="U58" s="114" t="s">
        <v>104</v>
      </c>
      <c r="V58" s="56">
        <v>-40000000</v>
      </c>
      <c r="W58" s="92" t="s">
        <v>103</v>
      </c>
      <c r="X58" s="114" t="s">
        <v>104</v>
      </c>
      <c r="Y58" s="56">
        <v>-40000000</v>
      </c>
    </row>
    <row r="59" spans="2:25" x14ac:dyDescent="0.25">
      <c r="B59" s="57"/>
      <c r="C59" s="57"/>
      <c r="G59" s="57"/>
      <c r="H59" s="57"/>
      <c r="I59" s="58"/>
      <c r="J59" s="58"/>
      <c r="K59" s="7"/>
      <c r="L59" s="7"/>
      <c r="M59" s="41"/>
      <c r="N59" s="92" t="s">
        <v>105</v>
      </c>
      <c r="O59" s="114" t="s">
        <v>106</v>
      </c>
      <c r="P59" s="56">
        <v>0</v>
      </c>
      <c r="Q59" s="92" t="s">
        <v>105</v>
      </c>
      <c r="R59" s="114" t="s">
        <v>106</v>
      </c>
      <c r="S59" s="56">
        <v>5000000</v>
      </c>
      <c r="T59" s="92" t="s">
        <v>105</v>
      </c>
      <c r="U59" s="114" t="s">
        <v>106</v>
      </c>
      <c r="V59" s="56">
        <v>5000000</v>
      </c>
      <c r="W59" s="92" t="s">
        <v>105</v>
      </c>
      <c r="X59" s="114" t="s">
        <v>106</v>
      </c>
      <c r="Y59" s="56">
        <v>10000000</v>
      </c>
    </row>
    <row r="60" spans="2:25" x14ac:dyDescent="0.25">
      <c r="B60" s="57"/>
      <c r="C60" s="57"/>
      <c r="G60" s="57"/>
      <c r="H60" s="57"/>
      <c r="I60" s="58"/>
      <c r="J60" s="58"/>
      <c r="K60" s="7"/>
      <c r="L60" s="7"/>
      <c r="M60" s="41"/>
      <c r="N60" s="92" t="s">
        <v>107</v>
      </c>
      <c r="O60" s="114" t="s">
        <v>108</v>
      </c>
      <c r="P60" s="56">
        <v>-5000000</v>
      </c>
      <c r="Q60" s="92" t="s">
        <v>107</v>
      </c>
      <c r="R60" s="114" t="s">
        <v>108</v>
      </c>
      <c r="S60" s="56">
        <v>-15000000</v>
      </c>
      <c r="T60" s="92" t="s">
        <v>107</v>
      </c>
      <c r="U60" s="114" t="s">
        <v>108</v>
      </c>
      <c r="V60" s="56">
        <v>-20000000</v>
      </c>
      <c r="W60" s="92" t="s">
        <v>107</v>
      </c>
      <c r="X60" s="114" t="s">
        <v>108</v>
      </c>
      <c r="Y60" s="56">
        <v>-20000000</v>
      </c>
    </row>
    <row r="61" spans="2:25" ht="15.75" thickBot="1" x14ac:dyDescent="0.3">
      <c r="I61" s="60"/>
      <c r="J61" s="60"/>
      <c r="K61" s="7"/>
      <c r="L61" s="7"/>
      <c r="M61" s="7"/>
      <c r="O61" s="61" t="s">
        <v>74</v>
      </c>
      <c r="P61" s="62">
        <f>SUM(P43:P60)</f>
        <v>55000000</v>
      </c>
      <c r="R61" s="61" t="s">
        <v>109</v>
      </c>
      <c r="S61" s="62">
        <f>SUM(S43:S60)</f>
        <v>45000000</v>
      </c>
      <c r="U61" s="61" t="s">
        <v>111</v>
      </c>
      <c r="V61" s="62">
        <f>SUM(V43:V60)</f>
        <v>25000000</v>
      </c>
      <c r="X61" s="61" t="s">
        <v>116</v>
      </c>
      <c r="Y61" s="62">
        <f>SUM(Y43:Y60)</f>
        <v>25000000</v>
      </c>
    </row>
    <row r="62" spans="2:25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ht="15.75" thickBot="1" x14ac:dyDescent="0.3">
      <c r="B63" s="38"/>
      <c r="C63" s="38"/>
      <c r="D63" s="38"/>
      <c r="E63" s="38"/>
      <c r="F63" s="39"/>
      <c r="G63" s="38"/>
      <c r="H63" s="40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2:25" x14ac:dyDescent="0.25">
      <c r="B64" s="64"/>
      <c r="C64" s="65"/>
      <c r="D64" s="66"/>
      <c r="E64" s="66"/>
      <c r="F64" s="67"/>
      <c r="G64" s="39"/>
      <c r="H64" s="38"/>
      <c r="K64" s="7"/>
      <c r="L64" s="7"/>
      <c r="M64" s="41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x14ac:dyDescent="0.25">
      <c r="B65" s="68" t="s">
        <v>22</v>
      </c>
      <c r="C65" s="69"/>
      <c r="D65" s="70"/>
      <c r="E65" s="70"/>
      <c r="F65" s="67"/>
      <c r="G65" s="39"/>
      <c r="H65" s="38"/>
      <c r="K65" s="7"/>
      <c r="L65" s="7"/>
      <c r="M65" s="7"/>
      <c r="N65" s="7"/>
      <c r="O65" s="7"/>
      <c r="P65" s="41"/>
      <c r="Q65" s="7"/>
      <c r="R65" s="7"/>
      <c r="S65" s="41"/>
      <c r="T65" s="7"/>
      <c r="U65" s="7"/>
      <c r="V65" s="41"/>
      <c r="W65" s="7"/>
      <c r="X65" s="7"/>
      <c r="Y65" s="41"/>
    </row>
    <row r="66" spans="2:25" x14ac:dyDescent="0.25">
      <c r="B66" s="71"/>
      <c r="C66" s="72"/>
      <c r="D66" s="38"/>
      <c r="E66" s="38"/>
      <c r="F66" s="67"/>
      <c r="G66" s="39"/>
      <c r="H66" s="38"/>
      <c r="K66" s="7"/>
      <c r="L66" s="7"/>
      <c r="M66" s="41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x14ac:dyDescent="0.25">
      <c r="B67" s="71" t="s">
        <v>23</v>
      </c>
      <c r="C67" s="72"/>
      <c r="D67" s="38"/>
      <c r="E67" s="73">
        <v>20000000</v>
      </c>
      <c r="F67" s="74"/>
      <c r="G67" s="39"/>
      <c r="H67" s="38"/>
      <c r="K67" s="7"/>
      <c r="L67" s="7"/>
      <c r="M67" s="41"/>
      <c r="N67" s="7"/>
      <c r="O67" s="7"/>
      <c r="P67" s="41"/>
      <c r="Q67" s="7"/>
      <c r="R67" s="7"/>
      <c r="S67" s="41"/>
      <c r="T67" s="7"/>
      <c r="U67" s="7"/>
      <c r="V67" s="41"/>
      <c r="W67" s="7"/>
      <c r="X67" s="7"/>
      <c r="Y67" s="41"/>
    </row>
    <row r="68" spans="2:25" x14ac:dyDescent="0.25">
      <c r="B68" s="71" t="s">
        <v>24</v>
      </c>
      <c r="C68" s="72"/>
      <c r="D68" s="38"/>
      <c r="E68" s="73">
        <v>0</v>
      </c>
      <c r="F68" s="74"/>
      <c r="G68" s="39"/>
      <c r="H68" s="38"/>
      <c r="K68" s="7"/>
      <c r="L68" s="7"/>
      <c r="M68" s="41"/>
      <c r="N68" s="7"/>
      <c r="O68" s="7"/>
      <c r="P68" s="41"/>
      <c r="Q68" s="7"/>
      <c r="R68" s="7"/>
      <c r="S68" s="41"/>
      <c r="T68" s="7"/>
      <c r="U68" s="7"/>
      <c r="V68" s="41"/>
      <c r="W68" s="7"/>
      <c r="X68" s="7"/>
      <c r="Y68" s="41"/>
    </row>
    <row r="69" spans="2:25" x14ac:dyDescent="0.25">
      <c r="B69" s="71" t="s">
        <v>25</v>
      </c>
      <c r="C69" s="72"/>
      <c r="D69" s="38"/>
      <c r="E69" s="73">
        <v>0</v>
      </c>
      <c r="F69" s="74"/>
      <c r="G69" s="39"/>
      <c r="H69" s="38"/>
      <c r="K69" s="7"/>
      <c r="L69" s="7"/>
      <c r="M69" s="41"/>
      <c r="N69" s="7"/>
      <c r="O69" s="7"/>
      <c r="P69" s="41"/>
      <c r="Q69" s="7"/>
      <c r="R69" s="7"/>
      <c r="S69" s="41"/>
      <c r="T69" s="7"/>
      <c r="U69" s="7"/>
      <c r="V69" s="41"/>
      <c r="W69" s="7"/>
      <c r="X69" s="7"/>
      <c r="Y69" s="41"/>
    </row>
    <row r="70" spans="2:25" x14ac:dyDescent="0.25">
      <c r="B70" s="71" t="s">
        <v>26</v>
      </c>
      <c r="C70" s="72"/>
      <c r="D70" s="38"/>
      <c r="E70" s="73">
        <v>0</v>
      </c>
      <c r="F70" s="74"/>
      <c r="G70" s="39"/>
      <c r="H70" s="38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2:25" x14ac:dyDescent="0.25">
      <c r="B71" s="71" t="s">
        <v>27</v>
      </c>
      <c r="C71" s="72"/>
      <c r="D71" s="38"/>
      <c r="E71" s="73">
        <v>0</v>
      </c>
      <c r="F71" s="74"/>
      <c r="G71" s="39"/>
      <c r="H71" s="38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2:25" x14ac:dyDescent="0.25">
      <c r="B72" s="71" t="s">
        <v>47</v>
      </c>
      <c r="C72" s="72"/>
      <c r="D72" s="38"/>
      <c r="E72" s="73">
        <v>3005667</v>
      </c>
      <c r="F72" s="74"/>
      <c r="G72" s="39"/>
      <c r="H72" s="38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2:25" x14ac:dyDescent="0.25">
      <c r="B73" s="71" t="s">
        <v>28</v>
      </c>
      <c r="C73" s="72"/>
      <c r="D73" s="38"/>
      <c r="E73" s="73">
        <v>4579000</v>
      </c>
      <c r="F73" s="74"/>
      <c r="G73" s="39"/>
      <c r="H73" s="38"/>
      <c r="K73" s="7"/>
      <c r="L73" s="7"/>
      <c r="M73" s="41"/>
      <c r="N73" s="7"/>
      <c r="O73" s="7"/>
      <c r="P73" s="41"/>
      <c r="Q73" s="7"/>
      <c r="R73" s="7"/>
      <c r="S73" s="41"/>
      <c r="T73" s="7"/>
      <c r="U73" s="7"/>
      <c r="V73" s="41"/>
      <c r="W73" s="7"/>
      <c r="X73" s="7"/>
      <c r="Y73" s="41"/>
    </row>
    <row r="74" spans="2:25" x14ac:dyDescent="0.25">
      <c r="B74" s="71" t="s">
        <v>37</v>
      </c>
      <c r="C74" s="72"/>
      <c r="D74" s="38"/>
      <c r="E74" s="73">
        <v>989317.52</v>
      </c>
      <c r="F74" s="74"/>
      <c r="G74" s="39"/>
      <c r="H74" s="38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x14ac:dyDescent="0.25">
      <c r="B75" s="71" t="s">
        <v>29</v>
      </c>
      <c r="C75" s="72"/>
      <c r="D75" s="38"/>
      <c r="E75" s="73">
        <v>0</v>
      </c>
      <c r="F75" s="74"/>
      <c r="G75" s="39"/>
      <c r="H75" s="38"/>
      <c r="K75" s="7"/>
      <c r="L75" s="7"/>
      <c r="M75" s="41"/>
      <c r="N75" s="7"/>
      <c r="O75" s="7"/>
      <c r="P75" s="41"/>
      <c r="Q75" s="7"/>
      <c r="R75" s="7"/>
      <c r="S75" s="41"/>
      <c r="T75" s="7"/>
      <c r="U75" s="7"/>
      <c r="V75" s="41"/>
      <c r="W75" s="7"/>
      <c r="X75" s="7"/>
      <c r="Y75" s="41"/>
    </row>
    <row r="76" spans="2:25" x14ac:dyDescent="0.25">
      <c r="B76" s="71" t="s">
        <v>30</v>
      </c>
      <c r="C76" s="72"/>
      <c r="D76" s="38"/>
      <c r="E76" s="73">
        <v>14680952.48</v>
      </c>
      <c r="F76" s="74"/>
      <c r="G76" s="39"/>
      <c r="H76" s="38"/>
      <c r="K76" s="7"/>
      <c r="L76" s="7"/>
      <c r="M76" s="41"/>
      <c r="N76" s="7"/>
      <c r="O76" s="7"/>
      <c r="P76" s="41"/>
      <c r="Q76" s="7"/>
      <c r="R76" s="7"/>
      <c r="S76" s="41"/>
      <c r="T76" s="7"/>
      <c r="U76" s="7"/>
      <c r="V76" s="41"/>
      <c r="W76" s="7"/>
      <c r="X76" s="7"/>
      <c r="Y76" s="41"/>
    </row>
    <row r="77" spans="2:25" ht="15.75" thickBot="1" x14ac:dyDescent="0.3">
      <c r="B77" s="71" t="s">
        <v>44</v>
      </c>
      <c r="C77" s="72"/>
      <c r="D77" s="38"/>
      <c r="E77" s="75">
        <v>0</v>
      </c>
      <c r="F77" s="74"/>
      <c r="G77" s="39"/>
      <c r="H77" s="38"/>
      <c r="K77" s="7"/>
      <c r="L77" s="7"/>
      <c r="M77" s="41"/>
      <c r="N77" s="7"/>
      <c r="O77" s="7"/>
      <c r="P77" s="41"/>
      <c r="Q77" s="7"/>
      <c r="R77" s="7"/>
      <c r="S77" s="41"/>
      <c r="T77" s="7"/>
      <c r="U77" s="7"/>
      <c r="V77" s="41"/>
      <c r="W77" s="7"/>
      <c r="X77" s="7"/>
      <c r="Y77" s="41"/>
    </row>
    <row r="78" spans="2:25" x14ac:dyDescent="0.25">
      <c r="B78" s="71"/>
      <c r="C78" s="72"/>
      <c r="D78" s="38"/>
      <c r="E78" s="73"/>
      <c r="F78" s="74"/>
      <c r="G78" s="39"/>
      <c r="H78" s="38"/>
      <c r="K78" s="7"/>
      <c r="L78" s="7"/>
      <c r="M78" s="7"/>
      <c r="N78" s="7"/>
      <c r="O78" s="7"/>
      <c r="P78" s="41"/>
      <c r="Q78" s="7"/>
      <c r="R78" s="7"/>
      <c r="S78" s="41"/>
      <c r="T78" s="7"/>
      <c r="U78" s="7"/>
      <c r="V78" s="41"/>
      <c r="W78" s="7"/>
      <c r="X78" s="7"/>
      <c r="Y78" s="41"/>
    </row>
    <row r="79" spans="2:25" ht="15.75" thickBot="1" x14ac:dyDescent="0.3">
      <c r="B79" s="71"/>
      <c r="C79" s="72"/>
      <c r="D79" s="38"/>
      <c r="E79" s="75">
        <f>SUM(E67:E77)</f>
        <v>43254937</v>
      </c>
      <c r="F79" s="74"/>
      <c r="G79" s="39"/>
      <c r="H79" s="38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2:25" x14ac:dyDescent="0.25">
      <c r="B80" s="71"/>
      <c r="C80" s="72"/>
      <c r="D80" s="38"/>
      <c r="E80" s="73"/>
      <c r="F80" s="74"/>
      <c r="G80" s="39"/>
      <c r="H80" s="38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x14ac:dyDescent="0.25">
      <c r="B81" s="76" t="s">
        <v>31</v>
      </c>
      <c r="C81" s="77"/>
      <c r="D81" s="78"/>
      <c r="E81" s="73"/>
      <c r="F81" s="74"/>
      <c r="G81" s="39"/>
      <c r="H81" s="38"/>
      <c r="K81" s="7"/>
      <c r="L81" s="7"/>
      <c r="M81" s="41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x14ac:dyDescent="0.25">
      <c r="B82" s="71" t="s">
        <v>32</v>
      </c>
      <c r="C82" s="72"/>
      <c r="D82" s="38"/>
      <c r="E82" s="73">
        <v>0</v>
      </c>
      <c r="F82" s="74"/>
      <c r="G82" s="39"/>
      <c r="H82" s="38"/>
      <c r="K82" s="7"/>
      <c r="L82" s="7"/>
      <c r="M82" s="7"/>
      <c r="N82" s="7"/>
      <c r="O82" s="7"/>
      <c r="P82" s="41"/>
      <c r="Q82" s="7"/>
      <c r="R82" s="7"/>
      <c r="S82" s="41"/>
      <c r="T82" s="7"/>
      <c r="U82" s="7"/>
      <c r="V82" s="41"/>
      <c r="W82" s="7"/>
      <c r="X82" s="7"/>
      <c r="Y82" s="41"/>
    </row>
    <row r="83" spans="2:25" x14ac:dyDescent="0.25">
      <c r="B83" s="71" t="s">
        <v>33</v>
      </c>
      <c r="C83" s="72"/>
      <c r="D83" s="38"/>
      <c r="E83" s="73">
        <v>0</v>
      </c>
      <c r="F83" s="74"/>
      <c r="G83" s="39"/>
      <c r="H83" s="38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25">
      <c r="B84" s="71" t="s">
        <v>34</v>
      </c>
      <c r="C84" s="72"/>
      <c r="D84" s="38"/>
      <c r="E84" s="73">
        <v>23254937</v>
      </c>
      <c r="F84" s="74"/>
      <c r="G84" s="39"/>
      <c r="H84" s="38"/>
      <c r="K84" s="7"/>
      <c r="L84" s="7"/>
      <c r="M84" s="7"/>
      <c r="N84" s="7"/>
      <c r="O84" s="7"/>
      <c r="P84" s="41"/>
      <c r="Q84" s="7"/>
      <c r="R84" s="7"/>
      <c r="S84" s="41"/>
      <c r="T84" s="7"/>
      <c r="U84" s="7"/>
      <c r="V84" s="41"/>
      <c r="W84" s="7"/>
      <c r="X84" s="7"/>
      <c r="Y84" s="41"/>
    </row>
    <row r="85" spans="2:25" x14ac:dyDescent="0.25">
      <c r="B85" s="71" t="s">
        <v>35</v>
      </c>
      <c r="C85" s="72"/>
      <c r="D85" s="38"/>
      <c r="E85" s="73">
        <v>0</v>
      </c>
      <c r="F85" s="74"/>
      <c r="G85" s="39"/>
      <c r="H85" s="38"/>
      <c r="N85" s="7"/>
      <c r="O85" s="7"/>
      <c r="P85" s="41"/>
      <c r="Q85" s="7"/>
      <c r="R85" s="7"/>
      <c r="S85" s="41"/>
      <c r="T85" s="7"/>
      <c r="U85" s="7"/>
      <c r="V85" s="41"/>
      <c r="W85" s="7"/>
      <c r="X85" s="7"/>
      <c r="Y85" s="41"/>
    </row>
    <row r="86" spans="2:25" x14ac:dyDescent="0.25">
      <c r="B86" s="71" t="s">
        <v>43</v>
      </c>
      <c r="C86" s="72"/>
      <c r="D86" s="38"/>
      <c r="E86" s="73">
        <v>0</v>
      </c>
      <c r="F86" s="74"/>
      <c r="G86" s="39"/>
      <c r="H86" s="38"/>
      <c r="N86" s="7"/>
      <c r="O86" s="7"/>
      <c r="P86" s="41"/>
      <c r="Q86" s="7"/>
      <c r="R86" s="7"/>
      <c r="S86" s="41"/>
      <c r="T86" s="7"/>
      <c r="U86" s="7"/>
      <c r="V86" s="41"/>
      <c r="W86" s="7"/>
      <c r="X86" s="7"/>
      <c r="Y86" s="41"/>
    </row>
    <row r="87" spans="2:25" x14ac:dyDescent="0.25">
      <c r="B87" s="71" t="s">
        <v>30</v>
      </c>
      <c r="C87" s="72"/>
      <c r="D87" s="38"/>
      <c r="E87" s="73">
        <v>0</v>
      </c>
      <c r="F87" s="74"/>
      <c r="G87" s="39"/>
      <c r="H87" s="38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ht="15.75" thickBot="1" x14ac:dyDescent="0.3">
      <c r="B88" s="74"/>
      <c r="F88" s="74"/>
      <c r="G88" s="39"/>
      <c r="H88" s="38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2:25" ht="15.75" thickBot="1" x14ac:dyDescent="0.3">
      <c r="B89" s="76" t="s">
        <v>36</v>
      </c>
      <c r="C89" s="77"/>
      <c r="D89" s="78"/>
      <c r="E89" s="79">
        <f>E79-E84-E85-E86-E82-E83-E87</f>
        <v>20000000</v>
      </c>
      <c r="F89" s="74"/>
      <c r="G89" s="39"/>
      <c r="H89" s="38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ht="16.5" thickTop="1" thickBot="1" x14ac:dyDescent="0.3">
      <c r="B90" s="76"/>
      <c r="C90" s="77"/>
      <c r="D90" s="38"/>
      <c r="E90" s="38"/>
      <c r="F90" s="80"/>
      <c r="G90" s="38"/>
      <c r="H90" s="40"/>
      <c r="N90" s="7"/>
      <c r="O90" s="7"/>
      <c r="P90" s="41"/>
      <c r="Q90" s="7"/>
      <c r="R90" s="7"/>
      <c r="S90" s="41"/>
      <c r="T90" s="7"/>
      <c r="U90" s="7"/>
      <c r="V90" s="41"/>
      <c r="W90" s="7"/>
      <c r="X90" s="7"/>
      <c r="Y90" s="41"/>
    </row>
    <row r="91" spans="2:25" x14ac:dyDescent="0.25">
      <c r="B91" s="81"/>
      <c r="C91" s="81"/>
      <c r="D91" s="66"/>
      <c r="E91" s="66"/>
      <c r="F91" s="82"/>
      <c r="G91" s="38"/>
      <c r="H91" s="40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x14ac:dyDescent="0.25">
      <c r="B92" s="77"/>
      <c r="C92" s="77"/>
      <c r="D92" s="78"/>
      <c r="E92" s="78"/>
      <c r="F92" s="82"/>
      <c r="G92" s="38"/>
      <c r="H92" s="40"/>
    </row>
    <row r="93" spans="2:25" x14ac:dyDescent="0.25">
      <c r="B93" s="38"/>
      <c r="C93" s="38"/>
      <c r="D93" s="38"/>
      <c r="E93" s="38"/>
      <c r="F93" s="39"/>
      <c r="G93" s="38"/>
      <c r="H93" s="40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</sheetData>
  <mergeCells count="1">
    <mergeCell ref="A4:H4"/>
  </mergeCells>
  <phoneticPr fontId="1" type="noConversion"/>
  <pageMargins left="0.17" right="0.16" top="0.45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hidden="1" customWidth="1"/>
    <col min="19" max="19" width="22.7109375" style="38" hidden="1" customWidth="1"/>
    <col min="20" max="21" width="20.5703125" style="41" hidden="1" customWidth="1"/>
    <col min="22" max="22" width="22.7109375" style="38" hidden="1" customWidth="1"/>
    <col min="23" max="24" width="20.5703125" style="41" hidden="1" customWidth="1"/>
    <col min="25" max="25" width="22.7109375" style="38" hidden="1" customWidth="1"/>
    <col min="26" max="27" width="20.5703125" style="41" customWidth="1"/>
    <col min="28" max="28" width="22.7109375" style="38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  <c r="T1" s="5" t="s">
        <v>8</v>
      </c>
      <c r="U1" s="5" t="s">
        <v>41</v>
      </c>
      <c r="V1" s="6" t="s">
        <v>9</v>
      </c>
      <c r="W1" s="5" t="s">
        <v>8</v>
      </c>
      <c r="X1" s="5" t="s">
        <v>41</v>
      </c>
      <c r="Y1" s="6" t="s">
        <v>9</v>
      </c>
      <c r="Z1" s="5" t="s">
        <v>8</v>
      </c>
      <c r="AA1" s="5" t="s">
        <v>41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  <c r="T2" s="12" t="s">
        <v>42</v>
      </c>
      <c r="U2" s="12" t="s">
        <v>15</v>
      </c>
      <c r="V2" s="13" t="s">
        <v>110</v>
      </c>
      <c r="W2" s="12" t="s">
        <v>42</v>
      </c>
      <c r="X2" s="12" t="s">
        <v>15</v>
      </c>
      <c r="Y2" s="13" t="s">
        <v>112</v>
      </c>
      <c r="Z2" s="12" t="s">
        <v>42</v>
      </c>
      <c r="AA2" s="12" t="s">
        <v>15</v>
      </c>
      <c r="AB2" s="13" t="s">
        <v>117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  <c r="T6" s="27"/>
      <c r="U6" s="27"/>
      <c r="V6" s="28">
        <f>S6+T6-U6</f>
        <v>0</v>
      </c>
      <c r="W6" s="27"/>
      <c r="X6" s="27"/>
      <c r="Y6" s="28">
        <f>V6+W6-X6</f>
        <v>0</v>
      </c>
      <c r="Z6" s="27"/>
      <c r="AA6" s="27"/>
      <c r="AB6" s="28">
        <f>Y6+Z6-AA6</f>
        <v>0</v>
      </c>
    </row>
    <row r="7" spans="1:28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  <c r="T7" s="27"/>
      <c r="U7" s="27"/>
      <c r="V7" s="28">
        <f t="shared" ref="V7:V8" si="2">S7+T7-U7</f>
        <v>0</v>
      </c>
      <c r="W7" s="27"/>
      <c r="X7" s="27"/>
      <c r="Y7" s="28">
        <f t="shared" ref="Y7:Y8" si="3">V7+W7-X7</f>
        <v>0</v>
      </c>
      <c r="Z7" s="27"/>
      <c r="AA7" s="27"/>
      <c r="AB7" s="28">
        <f t="shared" ref="AB7:AB8" si="4">Y7+Z7-AA7</f>
        <v>0</v>
      </c>
    </row>
    <row r="8" spans="1:28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  <c r="T8" s="27"/>
      <c r="U8" s="27"/>
      <c r="V8" s="28">
        <f t="shared" si="2"/>
        <v>0</v>
      </c>
      <c r="W8" s="27"/>
      <c r="X8" s="27"/>
      <c r="Y8" s="28">
        <f t="shared" si="3"/>
        <v>0</v>
      </c>
      <c r="Z8" s="27"/>
      <c r="AA8" s="27"/>
      <c r="AB8" s="28">
        <f t="shared" si="4"/>
        <v>0</v>
      </c>
    </row>
    <row r="9" spans="1:28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  <c r="Z9" s="26"/>
      <c r="AA9" s="27"/>
      <c r="AB9" s="28"/>
    </row>
    <row r="10" spans="1:28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5">J10+K10-L10</f>
        <v>0</v>
      </c>
      <c r="N10" s="27"/>
      <c r="O10" s="27"/>
      <c r="P10" s="28">
        <f t="shared" ref="P10:P15" si="6">M10+N10-O10</f>
        <v>0</v>
      </c>
      <c r="Q10" s="27"/>
      <c r="R10" s="27"/>
      <c r="S10" s="28">
        <f t="shared" ref="S10:S15" si="7">P10+Q10-R10</f>
        <v>0</v>
      </c>
      <c r="T10" s="27"/>
      <c r="U10" s="27"/>
      <c r="V10" s="28">
        <f t="shared" ref="V10:V15" si="8">S10+T10-U10</f>
        <v>0</v>
      </c>
      <c r="W10" s="27"/>
      <c r="X10" s="27"/>
      <c r="Y10" s="28">
        <f t="shared" ref="Y10:Y15" si="9">V10+W10-X10</f>
        <v>0</v>
      </c>
      <c r="Z10" s="27"/>
      <c r="AA10" s="27"/>
      <c r="AB10" s="28">
        <f t="shared" ref="AB10:AB15" si="10">Y10+Z10-AA10</f>
        <v>0</v>
      </c>
    </row>
    <row r="11" spans="1:28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5"/>
        <v>0</v>
      </c>
      <c r="N11" s="27"/>
      <c r="O11" s="27"/>
      <c r="P11" s="28">
        <f t="shared" si="6"/>
        <v>0</v>
      </c>
      <c r="Q11" s="27"/>
      <c r="R11" s="27"/>
      <c r="S11" s="28">
        <f t="shared" si="7"/>
        <v>0</v>
      </c>
      <c r="T11" s="27"/>
      <c r="U11" s="27"/>
      <c r="V11" s="28">
        <f t="shared" si="8"/>
        <v>0</v>
      </c>
      <c r="W11" s="27"/>
      <c r="X11" s="27"/>
      <c r="Y11" s="28">
        <f t="shared" si="9"/>
        <v>0</v>
      </c>
      <c r="Z11" s="27"/>
      <c r="AA11" s="27"/>
      <c r="AB11" s="28">
        <f t="shared" si="10"/>
        <v>0</v>
      </c>
    </row>
    <row r="12" spans="1:28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5"/>
        <v>5000000</v>
      </c>
      <c r="N12" s="27"/>
      <c r="O12" s="27">
        <v>5000000</v>
      </c>
      <c r="P12" s="28">
        <f t="shared" si="6"/>
        <v>0</v>
      </c>
      <c r="Q12" s="27"/>
      <c r="R12" s="27"/>
      <c r="S12" s="28">
        <f t="shared" si="7"/>
        <v>0</v>
      </c>
      <c r="T12" s="27"/>
      <c r="U12" s="27"/>
      <c r="V12" s="28">
        <f t="shared" si="8"/>
        <v>0</v>
      </c>
      <c r="W12" s="27"/>
      <c r="X12" s="27"/>
      <c r="Y12" s="28">
        <f t="shared" si="9"/>
        <v>0</v>
      </c>
      <c r="Z12" s="27"/>
      <c r="AA12" s="27"/>
      <c r="AB12" s="28">
        <f t="shared" si="10"/>
        <v>0</v>
      </c>
    </row>
    <row r="13" spans="1:28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5"/>
        <v>5000000</v>
      </c>
      <c r="N13" s="27"/>
      <c r="O13" s="27">
        <v>5000000</v>
      </c>
      <c r="P13" s="28">
        <f t="shared" si="6"/>
        <v>0</v>
      </c>
      <c r="Q13" s="27"/>
      <c r="R13" s="27"/>
      <c r="S13" s="28">
        <f t="shared" si="7"/>
        <v>0</v>
      </c>
      <c r="T13" s="27"/>
      <c r="U13" s="27"/>
      <c r="V13" s="28">
        <f t="shared" si="8"/>
        <v>0</v>
      </c>
      <c r="W13" s="27"/>
      <c r="X13" s="27"/>
      <c r="Y13" s="28">
        <f t="shared" si="9"/>
        <v>0</v>
      </c>
      <c r="Z13" s="27"/>
      <c r="AA13" s="27"/>
      <c r="AB13" s="28">
        <f t="shared" si="10"/>
        <v>0</v>
      </c>
    </row>
    <row r="14" spans="1:28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0</v>
      </c>
      <c r="J14" s="27">
        <v>5000000</v>
      </c>
      <c r="K14" s="27"/>
      <c r="L14" s="27"/>
      <c r="M14" s="28">
        <f t="shared" si="5"/>
        <v>5000000</v>
      </c>
      <c r="N14" s="27"/>
      <c r="O14" s="27"/>
      <c r="P14" s="28">
        <f t="shared" si="6"/>
        <v>5000000</v>
      </c>
      <c r="Q14" s="27"/>
      <c r="R14" s="27">
        <v>5000000</v>
      </c>
      <c r="S14" s="28">
        <f t="shared" si="7"/>
        <v>0</v>
      </c>
      <c r="T14" s="27"/>
      <c r="U14" s="27"/>
      <c r="V14" s="28">
        <f t="shared" si="8"/>
        <v>0</v>
      </c>
      <c r="W14" s="27"/>
      <c r="X14" s="27"/>
      <c r="Y14" s="28">
        <f t="shared" si="9"/>
        <v>0</v>
      </c>
      <c r="Z14" s="27"/>
      <c r="AA14" s="27"/>
      <c r="AB14" s="28">
        <f t="shared" si="10"/>
        <v>0</v>
      </c>
    </row>
    <row r="15" spans="1:28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0</v>
      </c>
      <c r="J15" s="27">
        <v>5000000</v>
      </c>
      <c r="K15" s="27"/>
      <c r="L15" s="27"/>
      <c r="M15" s="28">
        <f t="shared" si="5"/>
        <v>5000000</v>
      </c>
      <c r="N15" s="27"/>
      <c r="O15" s="27"/>
      <c r="P15" s="28">
        <f t="shared" si="6"/>
        <v>5000000</v>
      </c>
      <c r="Q15" s="27"/>
      <c r="R15" s="27">
        <v>5000000</v>
      </c>
      <c r="S15" s="28">
        <f t="shared" si="7"/>
        <v>0</v>
      </c>
      <c r="T15" s="27"/>
      <c r="U15" s="27"/>
      <c r="V15" s="28">
        <f t="shared" si="8"/>
        <v>0</v>
      </c>
      <c r="W15" s="27"/>
      <c r="X15" s="27"/>
      <c r="Y15" s="28">
        <f t="shared" si="9"/>
        <v>0</v>
      </c>
      <c r="Z15" s="27"/>
      <c r="AA15" s="27"/>
      <c r="AB15" s="28">
        <f t="shared" si="10"/>
        <v>0</v>
      </c>
    </row>
    <row r="16" spans="1:28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8"/>
    </row>
    <row r="17" spans="1:28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11">J17+K17-L17</f>
        <v>5000000</v>
      </c>
      <c r="N17" s="27"/>
      <c r="O17" s="27">
        <v>5000000</v>
      </c>
      <c r="P17" s="28">
        <f t="shared" ref="P17:P26" si="12">M17+N17-O17</f>
        <v>0</v>
      </c>
      <c r="Q17" s="27"/>
      <c r="R17" s="27"/>
      <c r="S17" s="28">
        <f t="shared" ref="S17:S26" si="13">P17+Q17-R17</f>
        <v>0</v>
      </c>
      <c r="T17" s="27"/>
      <c r="U17" s="27"/>
      <c r="V17" s="28">
        <f t="shared" ref="V17:V26" si="14">S17+T17-U17</f>
        <v>0</v>
      </c>
      <c r="W17" s="27"/>
      <c r="X17" s="27"/>
      <c r="Y17" s="28">
        <f t="shared" ref="Y17:Y26" si="15">V17+W17-X17</f>
        <v>0</v>
      </c>
      <c r="Z17" s="27"/>
      <c r="AA17" s="27"/>
      <c r="AB17" s="28">
        <f t="shared" ref="AB17:AB26" si="16">Y17+Z17-AA17</f>
        <v>0</v>
      </c>
    </row>
    <row r="18" spans="1:28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0</v>
      </c>
      <c r="J18" s="27"/>
      <c r="K18" s="27">
        <v>5000000</v>
      </c>
      <c r="L18" s="27"/>
      <c r="M18" s="28">
        <f t="shared" si="11"/>
        <v>5000000</v>
      </c>
      <c r="N18" s="27"/>
      <c r="O18" s="27"/>
      <c r="P18" s="28">
        <f t="shared" si="12"/>
        <v>5000000</v>
      </c>
      <c r="Q18" s="27"/>
      <c r="R18" s="27">
        <v>5000000</v>
      </c>
      <c r="S18" s="28">
        <f t="shared" si="13"/>
        <v>0</v>
      </c>
      <c r="T18" s="27"/>
      <c r="U18" s="27"/>
      <c r="V18" s="28">
        <f t="shared" si="14"/>
        <v>0</v>
      </c>
      <c r="W18" s="27"/>
      <c r="X18" s="27"/>
      <c r="Y18" s="28">
        <f t="shared" si="15"/>
        <v>0</v>
      </c>
      <c r="Z18" s="27"/>
      <c r="AA18" s="27"/>
      <c r="AB18" s="28">
        <f t="shared" si="16"/>
        <v>0</v>
      </c>
    </row>
    <row r="19" spans="1:28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0</v>
      </c>
      <c r="J19" s="27"/>
      <c r="K19" s="27">
        <v>5000000</v>
      </c>
      <c r="L19" s="27"/>
      <c r="M19" s="28">
        <f t="shared" si="11"/>
        <v>5000000</v>
      </c>
      <c r="N19" s="27"/>
      <c r="O19" s="27"/>
      <c r="P19" s="28">
        <f t="shared" si="12"/>
        <v>5000000</v>
      </c>
      <c r="Q19" s="27"/>
      <c r="R19" s="27">
        <v>5000000</v>
      </c>
      <c r="S19" s="28">
        <f t="shared" si="13"/>
        <v>0</v>
      </c>
      <c r="T19" s="27"/>
      <c r="U19" s="27"/>
      <c r="V19" s="28">
        <f t="shared" si="14"/>
        <v>0</v>
      </c>
      <c r="W19" s="27"/>
      <c r="X19" s="27"/>
      <c r="Y19" s="28">
        <f t="shared" si="15"/>
        <v>0</v>
      </c>
      <c r="Z19" s="27"/>
      <c r="AA19" s="27"/>
      <c r="AB19" s="28">
        <f t="shared" si="16"/>
        <v>0</v>
      </c>
    </row>
    <row r="20" spans="1:28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0</v>
      </c>
      <c r="J20" s="27"/>
      <c r="K20" s="27">
        <v>5000000</v>
      </c>
      <c r="L20" s="27"/>
      <c r="M20" s="28">
        <f t="shared" si="11"/>
        <v>5000000</v>
      </c>
      <c r="N20" s="27"/>
      <c r="O20" s="27"/>
      <c r="P20" s="28">
        <f t="shared" si="12"/>
        <v>5000000</v>
      </c>
      <c r="Q20" s="27"/>
      <c r="R20" s="27">
        <v>5000000</v>
      </c>
      <c r="S20" s="28">
        <f t="shared" si="13"/>
        <v>0</v>
      </c>
      <c r="T20" s="27"/>
      <c r="U20" s="27"/>
      <c r="V20" s="28">
        <f t="shared" si="14"/>
        <v>0</v>
      </c>
      <c r="W20" s="27"/>
      <c r="X20" s="27"/>
      <c r="Y20" s="28">
        <f t="shared" si="15"/>
        <v>0</v>
      </c>
      <c r="Z20" s="27"/>
      <c r="AA20" s="27"/>
      <c r="AB20" s="28">
        <f t="shared" si="16"/>
        <v>0</v>
      </c>
    </row>
    <row r="21" spans="1:28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0</v>
      </c>
      <c r="J21" s="27"/>
      <c r="K21" s="27">
        <v>5000000</v>
      </c>
      <c r="L21" s="27"/>
      <c r="M21" s="28">
        <f t="shared" si="11"/>
        <v>5000000</v>
      </c>
      <c r="N21" s="27"/>
      <c r="O21" s="27"/>
      <c r="P21" s="28">
        <f t="shared" si="12"/>
        <v>5000000</v>
      </c>
      <c r="Q21" s="27"/>
      <c r="R21" s="27">
        <v>5000000</v>
      </c>
      <c r="S21" s="28">
        <f t="shared" si="13"/>
        <v>0</v>
      </c>
      <c r="T21" s="27"/>
      <c r="U21" s="27"/>
      <c r="V21" s="28">
        <f t="shared" si="14"/>
        <v>0</v>
      </c>
      <c r="W21" s="27"/>
      <c r="X21" s="27"/>
      <c r="Y21" s="28">
        <f t="shared" si="15"/>
        <v>0</v>
      </c>
      <c r="Z21" s="27"/>
      <c r="AA21" s="27"/>
      <c r="AB21" s="28">
        <f t="shared" si="16"/>
        <v>0</v>
      </c>
    </row>
    <row r="22" spans="1:28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0</v>
      </c>
      <c r="J22" s="27"/>
      <c r="K22" s="27">
        <v>5000000</v>
      </c>
      <c r="L22" s="27"/>
      <c r="M22" s="28">
        <f t="shared" si="11"/>
        <v>5000000</v>
      </c>
      <c r="N22" s="27"/>
      <c r="O22" s="27"/>
      <c r="P22" s="28">
        <f t="shared" si="12"/>
        <v>5000000</v>
      </c>
      <c r="Q22" s="27"/>
      <c r="R22" s="27"/>
      <c r="S22" s="28">
        <f t="shared" si="13"/>
        <v>5000000</v>
      </c>
      <c r="T22" s="27"/>
      <c r="U22" s="27">
        <v>5000000</v>
      </c>
      <c r="V22" s="28">
        <f t="shared" si="14"/>
        <v>0</v>
      </c>
      <c r="W22" s="27"/>
      <c r="X22" s="27"/>
      <c r="Y22" s="28">
        <f t="shared" si="15"/>
        <v>0</v>
      </c>
      <c r="Z22" s="27"/>
      <c r="AA22" s="27"/>
      <c r="AB22" s="28">
        <f t="shared" si="16"/>
        <v>0</v>
      </c>
    </row>
    <row r="23" spans="1:28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0</v>
      </c>
      <c r="J23" s="27"/>
      <c r="K23" s="27">
        <v>5000000</v>
      </c>
      <c r="L23" s="27"/>
      <c r="M23" s="28">
        <f t="shared" si="11"/>
        <v>5000000</v>
      </c>
      <c r="N23" s="27"/>
      <c r="O23" s="27"/>
      <c r="P23" s="28">
        <f t="shared" si="12"/>
        <v>5000000</v>
      </c>
      <c r="Q23" s="27"/>
      <c r="R23" s="27"/>
      <c r="S23" s="28">
        <f t="shared" si="13"/>
        <v>5000000</v>
      </c>
      <c r="T23" s="27"/>
      <c r="U23" s="27">
        <v>5000000</v>
      </c>
      <c r="V23" s="28">
        <f t="shared" si="14"/>
        <v>0</v>
      </c>
      <c r="W23" s="27"/>
      <c r="X23" s="27"/>
      <c r="Y23" s="28">
        <f t="shared" si="15"/>
        <v>0</v>
      </c>
      <c r="Z23" s="27"/>
      <c r="AA23" s="27"/>
      <c r="AB23" s="28">
        <f t="shared" si="16"/>
        <v>0</v>
      </c>
    </row>
    <row r="24" spans="1:28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0</v>
      </c>
      <c r="J24" s="27"/>
      <c r="K24" s="27">
        <v>5000000</v>
      </c>
      <c r="L24" s="27"/>
      <c r="M24" s="28">
        <f t="shared" si="11"/>
        <v>5000000</v>
      </c>
      <c r="N24" s="27"/>
      <c r="O24" s="27"/>
      <c r="P24" s="28">
        <f t="shared" si="12"/>
        <v>5000000</v>
      </c>
      <c r="Q24" s="27"/>
      <c r="R24" s="27"/>
      <c r="S24" s="28">
        <f t="shared" si="13"/>
        <v>5000000</v>
      </c>
      <c r="T24" s="27"/>
      <c r="U24" s="27">
        <v>5000000</v>
      </c>
      <c r="V24" s="28">
        <f t="shared" si="14"/>
        <v>0</v>
      </c>
      <c r="W24" s="27"/>
      <c r="X24" s="27"/>
      <c r="Y24" s="28">
        <f t="shared" si="15"/>
        <v>0</v>
      </c>
      <c r="Z24" s="27"/>
      <c r="AA24" s="27"/>
      <c r="AB24" s="28">
        <f t="shared" si="16"/>
        <v>0</v>
      </c>
    </row>
    <row r="25" spans="1:28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0</v>
      </c>
      <c r="J25" s="27"/>
      <c r="K25" s="27">
        <v>5000000</v>
      </c>
      <c r="L25" s="27"/>
      <c r="M25" s="28">
        <f t="shared" si="11"/>
        <v>5000000</v>
      </c>
      <c r="N25" s="27"/>
      <c r="O25" s="27"/>
      <c r="P25" s="28">
        <f t="shared" si="12"/>
        <v>5000000</v>
      </c>
      <c r="Q25" s="27"/>
      <c r="R25" s="27"/>
      <c r="S25" s="28">
        <f t="shared" si="13"/>
        <v>5000000</v>
      </c>
      <c r="T25" s="27"/>
      <c r="U25" s="27"/>
      <c r="V25" s="28">
        <f t="shared" si="14"/>
        <v>5000000</v>
      </c>
      <c r="W25" s="27"/>
      <c r="X25" s="27">
        <v>5000000</v>
      </c>
      <c r="Y25" s="28">
        <f t="shared" si="15"/>
        <v>0</v>
      </c>
      <c r="Z25" s="27"/>
      <c r="AA25" s="27"/>
      <c r="AB25" s="28">
        <f t="shared" si="16"/>
        <v>0</v>
      </c>
    </row>
    <row r="26" spans="1:28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0</v>
      </c>
      <c r="J26" s="27"/>
      <c r="K26" s="27">
        <v>5000000</v>
      </c>
      <c r="L26" s="27"/>
      <c r="M26" s="28">
        <f t="shared" si="11"/>
        <v>5000000</v>
      </c>
      <c r="N26" s="27"/>
      <c r="O26" s="27"/>
      <c r="P26" s="28">
        <f t="shared" si="12"/>
        <v>5000000</v>
      </c>
      <c r="Q26" s="27"/>
      <c r="R26" s="27"/>
      <c r="S26" s="28">
        <f t="shared" si="13"/>
        <v>5000000</v>
      </c>
      <c r="T26" s="27"/>
      <c r="U26" s="27"/>
      <c r="V26" s="28">
        <f t="shared" si="14"/>
        <v>5000000</v>
      </c>
      <c r="W26" s="27"/>
      <c r="X26" s="27">
        <v>5000000</v>
      </c>
      <c r="Y26" s="28">
        <f t="shared" si="15"/>
        <v>0</v>
      </c>
      <c r="Z26" s="27"/>
      <c r="AA26" s="27"/>
      <c r="AB26" s="28">
        <f t="shared" si="16"/>
        <v>0</v>
      </c>
    </row>
    <row r="27" spans="1:28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26"/>
      <c r="X27" s="27"/>
      <c r="Y27" s="28"/>
      <c r="Z27" s="26"/>
      <c r="AA27" s="27"/>
      <c r="AB27" s="28"/>
    </row>
    <row r="28" spans="1:28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0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17">M28+N28-O28</f>
        <v>0</v>
      </c>
      <c r="Q28" s="27">
        <v>5000000</v>
      </c>
      <c r="R28" s="27"/>
      <c r="S28" s="28">
        <f t="shared" ref="S28:S31" si="18">P28+Q28-R28</f>
        <v>5000000</v>
      </c>
      <c r="T28" s="27"/>
      <c r="U28" s="27">
        <v>5000000</v>
      </c>
      <c r="V28" s="28">
        <f t="shared" ref="V28:V31" si="19">S28+T28-U28</f>
        <v>0</v>
      </c>
      <c r="W28" s="27"/>
      <c r="X28" s="27"/>
      <c r="Y28" s="28">
        <f t="shared" ref="Y28:Y31" si="20">V28+W28-X28</f>
        <v>0</v>
      </c>
      <c r="Z28" s="27"/>
      <c r="AA28" s="27"/>
      <c r="AB28" s="28">
        <f t="shared" ref="AB28:AB31" si="21">Y28+Z28-AA28</f>
        <v>0</v>
      </c>
    </row>
    <row r="29" spans="1:28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0</v>
      </c>
      <c r="J29" s="27"/>
      <c r="K29" s="27"/>
      <c r="L29" s="27"/>
      <c r="M29" s="28">
        <f>J29+K29-L29</f>
        <v>0</v>
      </c>
      <c r="N29" s="27"/>
      <c r="O29" s="27"/>
      <c r="P29" s="28">
        <f t="shared" si="17"/>
        <v>0</v>
      </c>
      <c r="Q29" s="27">
        <v>5000000</v>
      </c>
      <c r="R29" s="27"/>
      <c r="S29" s="28">
        <f t="shared" si="18"/>
        <v>5000000</v>
      </c>
      <c r="T29" s="27"/>
      <c r="U29" s="27"/>
      <c r="V29" s="28">
        <f t="shared" si="19"/>
        <v>5000000</v>
      </c>
      <c r="W29" s="27"/>
      <c r="X29" s="27">
        <v>5000000</v>
      </c>
      <c r="Y29" s="28">
        <f t="shared" si="20"/>
        <v>0</v>
      </c>
      <c r="Z29" s="27"/>
      <c r="AA29" s="27"/>
      <c r="AB29" s="28">
        <f t="shared" si="21"/>
        <v>0</v>
      </c>
    </row>
    <row r="30" spans="1:28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0</v>
      </c>
      <c r="J30" s="27"/>
      <c r="K30" s="27"/>
      <c r="L30" s="27"/>
      <c r="M30" s="28">
        <f>J30+K30-L30</f>
        <v>0</v>
      </c>
      <c r="N30" s="27"/>
      <c r="O30" s="27"/>
      <c r="P30" s="28">
        <f t="shared" si="17"/>
        <v>0</v>
      </c>
      <c r="Q30" s="27">
        <v>5000000</v>
      </c>
      <c r="R30" s="27"/>
      <c r="S30" s="28">
        <f t="shared" si="18"/>
        <v>5000000</v>
      </c>
      <c r="T30" s="27"/>
      <c r="U30" s="27"/>
      <c r="V30" s="28">
        <f t="shared" si="19"/>
        <v>5000000</v>
      </c>
      <c r="W30" s="27"/>
      <c r="X30" s="27">
        <v>5000000</v>
      </c>
      <c r="Y30" s="28">
        <f t="shared" si="20"/>
        <v>0</v>
      </c>
      <c r="Z30" s="27"/>
      <c r="AA30" s="27"/>
      <c r="AB30" s="28">
        <f t="shared" si="21"/>
        <v>0</v>
      </c>
    </row>
    <row r="31" spans="1:28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32804.79</v>
      </c>
      <c r="J31" s="27"/>
      <c r="K31" s="27"/>
      <c r="L31" s="27"/>
      <c r="M31" s="28">
        <f>J31+K31-L31</f>
        <v>0</v>
      </c>
      <c r="N31" s="27"/>
      <c r="O31" s="27"/>
      <c r="P31" s="28">
        <f t="shared" si="17"/>
        <v>0</v>
      </c>
      <c r="Q31" s="27">
        <v>5000000</v>
      </c>
      <c r="R31" s="27"/>
      <c r="S31" s="28">
        <f t="shared" si="18"/>
        <v>5000000</v>
      </c>
      <c r="T31" s="27"/>
      <c r="U31" s="27"/>
      <c r="V31" s="28">
        <f t="shared" si="19"/>
        <v>5000000</v>
      </c>
      <c r="W31" s="27"/>
      <c r="X31" s="27"/>
      <c r="Y31" s="28">
        <f t="shared" si="20"/>
        <v>5000000</v>
      </c>
      <c r="Z31" s="27"/>
      <c r="AA31" s="27"/>
      <c r="AB31" s="28">
        <f t="shared" si="21"/>
        <v>5000000</v>
      </c>
    </row>
    <row r="32" spans="1:28" x14ac:dyDescent="0.25">
      <c r="A32" s="29"/>
      <c r="B32" s="24"/>
      <c r="C32" s="24"/>
      <c r="D32" s="24"/>
      <c r="E32" s="24"/>
      <c r="F32" s="83"/>
      <c r="G32" s="84"/>
      <c r="H32" s="85"/>
      <c r="I32" s="86"/>
      <c r="J32" s="26"/>
      <c r="K32" s="26"/>
      <c r="L32" s="27"/>
      <c r="M32" s="28"/>
      <c r="N32" s="26"/>
      <c r="O32" s="27"/>
      <c r="P32" s="28"/>
      <c r="Q32" s="104"/>
      <c r="R32" s="103"/>
      <c r="S32" s="105"/>
      <c r="T32" s="104"/>
      <c r="U32" s="103"/>
      <c r="V32" s="105"/>
      <c r="W32" s="26"/>
      <c r="X32" s="27"/>
      <c r="Y32" s="28"/>
      <c r="Z32" s="26"/>
      <c r="AA32" s="27"/>
      <c r="AB32" s="28"/>
    </row>
    <row r="33" spans="1:28" x14ac:dyDescent="0.25">
      <c r="A33" s="29">
        <v>43426</v>
      </c>
      <c r="B33" s="24" t="s">
        <v>18</v>
      </c>
      <c r="C33" s="24">
        <v>294</v>
      </c>
      <c r="D33" s="24" t="s">
        <v>39</v>
      </c>
      <c r="E33" s="24" t="s">
        <v>113</v>
      </c>
      <c r="F33" s="30">
        <v>7.5999999999999998E-2</v>
      </c>
      <c r="G33" s="31">
        <v>61</v>
      </c>
      <c r="H33" s="29">
        <v>43487</v>
      </c>
      <c r="I33" s="86">
        <v>32273.97</v>
      </c>
      <c r="J33" s="27"/>
      <c r="K33" s="27"/>
      <c r="L33" s="27"/>
      <c r="M33" s="28">
        <f>J33+K33-L33</f>
        <v>0</v>
      </c>
      <c r="N33" s="27"/>
      <c r="O33" s="27"/>
      <c r="P33" s="28">
        <f t="shared" ref="P33:P36" si="22">M33+N33-O33</f>
        <v>0</v>
      </c>
      <c r="Q33" s="104"/>
      <c r="R33" s="103"/>
      <c r="S33" s="28">
        <f t="shared" ref="S33:S36" si="23">P33+Q33-R33</f>
        <v>0</v>
      </c>
      <c r="T33" s="104"/>
      <c r="U33" s="103"/>
      <c r="V33" s="28">
        <f t="shared" ref="V33:V36" si="24">S33+T33-U33</f>
        <v>0</v>
      </c>
      <c r="W33" s="27">
        <v>5000000</v>
      </c>
      <c r="X33" s="27"/>
      <c r="Y33" s="28">
        <f t="shared" ref="Y33:Y36" si="25">V33+W33-X33</f>
        <v>5000000</v>
      </c>
      <c r="Z33" s="27"/>
      <c r="AA33" s="27"/>
      <c r="AB33" s="28">
        <f t="shared" ref="AB33:AB36" si="26">Y33+Z33-AA33</f>
        <v>5000000</v>
      </c>
    </row>
    <row r="34" spans="1:28" x14ac:dyDescent="0.25">
      <c r="A34" s="29">
        <v>43426</v>
      </c>
      <c r="B34" s="24" t="s">
        <v>45</v>
      </c>
      <c r="C34" s="24">
        <v>295</v>
      </c>
      <c r="D34" s="24" t="s">
        <v>39</v>
      </c>
      <c r="E34" s="24">
        <v>2078013302</v>
      </c>
      <c r="F34" s="30">
        <v>7.5499999999999998E-2</v>
      </c>
      <c r="G34" s="31">
        <v>92</v>
      </c>
      <c r="H34" s="29">
        <v>43518</v>
      </c>
      <c r="I34" s="86">
        <v>32061.64</v>
      </c>
      <c r="J34" s="27"/>
      <c r="K34" s="27"/>
      <c r="L34" s="27"/>
      <c r="M34" s="28">
        <f>J34+K34-L34</f>
        <v>0</v>
      </c>
      <c r="N34" s="27"/>
      <c r="O34" s="27"/>
      <c r="P34" s="28">
        <f t="shared" si="22"/>
        <v>0</v>
      </c>
      <c r="Q34" s="104"/>
      <c r="R34" s="103"/>
      <c r="S34" s="28">
        <f t="shared" si="23"/>
        <v>0</v>
      </c>
      <c r="T34" s="104"/>
      <c r="U34" s="103"/>
      <c r="V34" s="28">
        <f t="shared" si="24"/>
        <v>0</v>
      </c>
      <c r="W34" s="27">
        <v>5000000</v>
      </c>
      <c r="X34" s="27"/>
      <c r="Y34" s="28">
        <f t="shared" si="25"/>
        <v>5000000</v>
      </c>
      <c r="Z34" s="27"/>
      <c r="AA34" s="27"/>
      <c r="AB34" s="28">
        <f t="shared" si="26"/>
        <v>5000000</v>
      </c>
    </row>
    <row r="35" spans="1:28" x14ac:dyDescent="0.25">
      <c r="A35" s="29">
        <v>43426</v>
      </c>
      <c r="B35" s="24" t="s">
        <v>18</v>
      </c>
      <c r="C35" s="24">
        <v>296</v>
      </c>
      <c r="D35" s="24" t="s">
        <v>39</v>
      </c>
      <c r="E35" s="24" t="s">
        <v>114</v>
      </c>
      <c r="F35" s="30">
        <v>0.08</v>
      </c>
      <c r="G35" s="31">
        <v>120</v>
      </c>
      <c r="H35" s="29">
        <v>43546</v>
      </c>
      <c r="I35" s="86">
        <v>33972.6</v>
      </c>
      <c r="J35" s="27"/>
      <c r="K35" s="27"/>
      <c r="L35" s="27"/>
      <c r="M35" s="28">
        <f>J35+K35-L35</f>
        <v>0</v>
      </c>
      <c r="N35" s="27"/>
      <c r="O35" s="27"/>
      <c r="P35" s="28">
        <f t="shared" si="22"/>
        <v>0</v>
      </c>
      <c r="Q35" s="104"/>
      <c r="R35" s="103"/>
      <c r="S35" s="28">
        <f t="shared" si="23"/>
        <v>0</v>
      </c>
      <c r="T35" s="104"/>
      <c r="U35" s="103"/>
      <c r="V35" s="28">
        <f t="shared" si="24"/>
        <v>0</v>
      </c>
      <c r="W35" s="27">
        <v>5000000</v>
      </c>
      <c r="X35" s="27"/>
      <c r="Y35" s="28">
        <f t="shared" si="25"/>
        <v>5000000</v>
      </c>
      <c r="Z35" s="27"/>
      <c r="AA35" s="27"/>
      <c r="AB35" s="28">
        <f t="shared" si="26"/>
        <v>5000000</v>
      </c>
    </row>
    <row r="36" spans="1:28" x14ac:dyDescent="0.25">
      <c r="A36" s="29">
        <v>43426</v>
      </c>
      <c r="B36" s="24" t="s">
        <v>46</v>
      </c>
      <c r="C36" s="24">
        <v>297</v>
      </c>
      <c r="D36" s="24" t="s">
        <v>39</v>
      </c>
      <c r="E36" s="24" t="s">
        <v>115</v>
      </c>
      <c r="F36" s="32">
        <v>7.7249999999999999E-2</v>
      </c>
      <c r="G36" s="31">
        <v>123</v>
      </c>
      <c r="H36" s="29">
        <v>43549</v>
      </c>
      <c r="I36" s="86">
        <v>32804.79</v>
      </c>
      <c r="J36" s="27"/>
      <c r="K36" s="27"/>
      <c r="L36" s="27"/>
      <c r="M36" s="28">
        <f>J36+K36-L36</f>
        <v>0</v>
      </c>
      <c r="N36" s="27"/>
      <c r="O36" s="27"/>
      <c r="P36" s="28">
        <f t="shared" si="22"/>
        <v>0</v>
      </c>
      <c r="Q36" s="104"/>
      <c r="R36" s="103"/>
      <c r="S36" s="28">
        <f t="shared" si="23"/>
        <v>0</v>
      </c>
      <c r="T36" s="104"/>
      <c r="U36" s="103"/>
      <c r="V36" s="28">
        <f t="shared" si="24"/>
        <v>0</v>
      </c>
      <c r="W36" s="27">
        <v>5000000</v>
      </c>
      <c r="X36" s="27"/>
      <c r="Y36" s="28">
        <f t="shared" si="25"/>
        <v>5000000</v>
      </c>
      <c r="Z36" s="27"/>
      <c r="AA36" s="27"/>
      <c r="AB36" s="28">
        <f t="shared" si="26"/>
        <v>5000000</v>
      </c>
    </row>
    <row r="37" spans="1:28" ht="15.75" thickBot="1" x14ac:dyDescent="0.3">
      <c r="A37" s="97"/>
      <c r="B37" s="98"/>
      <c r="C37" s="98"/>
      <c r="D37" s="98"/>
      <c r="E37" s="98"/>
      <c r="F37" s="99"/>
      <c r="G37" s="100"/>
      <c r="H37" s="101"/>
      <c r="I37" s="102"/>
      <c r="J37" s="103"/>
      <c r="K37" s="104"/>
      <c r="L37" s="103"/>
      <c r="M37" s="105"/>
      <c r="N37" s="104"/>
      <c r="O37" s="103"/>
      <c r="P37" s="105"/>
      <c r="Q37" s="104"/>
      <c r="R37" s="103"/>
      <c r="S37" s="105"/>
      <c r="T37" s="104"/>
      <c r="U37" s="103"/>
      <c r="V37" s="105"/>
      <c r="W37" s="104"/>
      <c r="X37" s="103"/>
      <c r="Y37" s="105"/>
      <c r="Z37" s="104"/>
      <c r="AA37" s="103"/>
      <c r="AB37" s="105"/>
    </row>
    <row r="38" spans="1:28" ht="15.75" thickBot="1" x14ac:dyDescent="0.3">
      <c r="A38" s="106" t="s">
        <v>20</v>
      </c>
      <c r="B38" s="107" t="s">
        <v>17</v>
      </c>
      <c r="C38" s="107"/>
      <c r="D38" s="107"/>
      <c r="E38" s="107"/>
      <c r="F38" s="108"/>
      <c r="G38" s="109"/>
      <c r="H38" s="110" t="s">
        <v>17</v>
      </c>
      <c r="I38" s="111">
        <f t="shared" ref="I38:P38" si="27">SUM(I5:I37)</f>
        <v>163917.79</v>
      </c>
      <c r="J38" s="112">
        <f t="shared" si="27"/>
        <v>45000000</v>
      </c>
      <c r="K38" s="112">
        <f t="shared" si="27"/>
        <v>50000000</v>
      </c>
      <c r="L38" s="112">
        <f t="shared" si="27"/>
        <v>20000000</v>
      </c>
      <c r="M38" s="112">
        <f t="shared" si="27"/>
        <v>75000000</v>
      </c>
      <c r="N38" s="112">
        <f t="shared" si="27"/>
        <v>0</v>
      </c>
      <c r="O38" s="112">
        <f t="shared" si="27"/>
        <v>20000000</v>
      </c>
      <c r="P38" s="112">
        <f t="shared" si="27"/>
        <v>55000000</v>
      </c>
      <c r="Q38" s="112">
        <f t="shared" ref="Q38:AB38" si="28">SUM(Q5:Q37)</f>
        <v>20000000</v>
      </c>
      <c r="R38" s="112">
        <f t="shared" si="28"/>
        <v>30000000</v>
      </c>
      <c r="S38" s="113">
        <f t="shared" si="28"/>
        <v>45000000</v>
      </c>
      <c r="T38" s="112">
        <f t="shared" si="28"/>
        <v>0</v>
      </c>
      <c r="U38" s="112">
        <f t="shared" si="28"/>
        <v>20000000</v>
      </c>
      <c r="V38" s="113">
        <f t="shared" si="28"/>
        <v>25000000</v>
      </c>
      <c r="W38" s="112">
        <f t="shared" si="28"/>
        <v>20000000</v>
      </c>
      <c r="X38" s="112">
        <f t="shared" si="28"/>
        <v>20000000</v>
      </c>
      <c r="Y38" s="113">
        <f t="shared" si="28"/>
        <v>25000000</v>
      </c>
      <c r="Z38" s="112">
        <f t="shared" si="28"/>
        <v>0</v>
      </c>
      <c r="AA38" s="112">
        <f t="shared" si="28"/>
        <v>0</v>
      </c>
      <c r="AB38" s="113">
        <f t="shared" si="28"/>
        <v>25000000</v>
      </c>
    </row>
    <row r="39" spans="1:28" ht="15.75" thickBot="1" x14ac:dyDescent="0.3">
      <c r="A39" s="42"/>
      <c r="B39" s="43"/>
      <c r="C39" s="43"/>
      <c r="D39" s="43"/>
      <c r="E39" s="43"/>
      <c r="F39" s="44"/>
      <c r="G39" s="43"/>
      <c r="H39" s="45"/>
      <c r="I39" s="46"/>
      <c r="J39" s="47"/>
      <c r="K39" s="47"/>
      <c r="L39" s="47"/>
      <c r="M39" s="48"/>
      <c r="N39" s="47"/>
      <c r="O39" s="47"/>
      <c r="P39" s="48"/>
      <c r="Q39" s="47"/>
      <c r="R39" s="47"/>
      <c r="S39" s="48"/>
      <c r="T39" s="47"/>
      <c r="U39" s="47"/>
      <c r="V39" s="48"/>
      <c r="W39" s="47"/>
      <c r="X39" s="47"/>
      <c r="Y39" s="48"/>
      <c r="Z39" s="47"/>
      <c r="AA39" s="47"/>
      <c r="AB39" s="48"/>
    </row>
    <row r="40" spans="1:28" ht="15.75" thickBot="1" x14ac:dyDescent="0.3">
      <c r="A40" s="49" t="s">
        <v>21</v>
      </c>
      <c r="B40" s="50"/>
      <c r="C40" s="50"/>
      <c r="D40" s="50"/>
      <c r="E40" s="50"/>
      <c r="F40" s="51"/>
      <c r="G40" s="50" t="s">
        <v>17</v>
      </c>
      <c r="H40" s="52" t="s">
        <v>17</v>
      </c>
      <c r="I40" s="53">
        <f t="shared" ref="I40:AB40" si="29">I38</f>
        <v>163917.79</v>
      </c>
      <c r="J40" s="54">
        <f t="shared" si="29"/>
        <v>45000000</v>
      </c>
      <c r="K40" s="91">
        <f t="shared" si="29"/>
        <v>50000000</v>
      </c>
      <c r="L40" s="91">
        <f t="shared" si="29"/>
        <v>20000000</v>
      </c>
      <c r="M40" s="55">
        <f t="shared" si="29"/>
        <v>75000000</v>
      </c>
      <c r="N40" s="91">
        <f t="shared" si="29"/>
        <v>0</v>
      </c>
      <c r="O40" s="91">
        <f t="shared" si="29"/>
        <v>20000000</v>
      </c>
      <c r="P40" s="55">
        <f t="shared" si="29"/>
        <v>55000000</v>
      </c>
      <c r="Q40" s="91">
        <f t="shared" si="29"/>
        <v>20000000</v>
      </c>
      <c r="R40" s="91">
        <f t="shared" si="29"/>
        <v>30000000</v>
      </c>
      <c r="S40" s="55">
        <f t="shared" si="29"/>
        <v>45000000</v>
      </c>
      <c r="T40" s="91">
        <f t="shared" si="29"/>
        <v>0</v>
      </c>
      <c r="U40" s="91">
        <f t="shared" si="29"/>
        <v>20000000</v>
      </c>
      <c r="V40" s="55">
        <f t="shared" si="29"/>
        <v>25000000</v>
      </c>
      <c r="W40" s="91">
        <f>W38</f>
        <v>20000000</v>
      </c>
      <c r="X40" s="91">
        <f>X38</f>
        <v>20000000</v>
      </c>
      <c r="Y40" s="55">
        <f>Y38</f>
        <v>25000000</v>
      </c>
      <c r="Z40" s="91">
        <f t="shared" si="29"/>
        <v>0</v>
      </c>
      <c r="AA40" s="91">
        <f t="shared" si="29"/>
        <v>0</v>
      </c>
      <c r="AB40" s="55">
        <f t="shared" si="29"/>
        <v>25000000</v>
      </c>
    </row>
    <row r="41" spans="1:28" x14ac:dyDescent="0.25">
      <c r="A41" s="40"/>
      <c r="B41" s="38"/>
      <c r="C41" s="38"/>
      <c r="D41" s="38"/>
      <c r="E41" s="38"/>
      <c r="F41" s="39"/>
      <c r="G41" s="38"/>
      <c r="H41" s="40"/>
      <c r="J41" s="41"/>
      <c r="M41" s="41"/>
      <c r="P41" s="41"/>
      <c r="S41" s="41"/>
      <c r="V41" s="41"/>
      <c r="Y41" s="41"/>
      <c r="AB41" s="41"/>
    </row>
    <row r="42" spans="1:28" x14ac:dyDescent="0.25">
      <c r="A42" s="40"/>
      <c r="B42" s="38"/>
      <c r="C42" s="38"/>
      <c r="D42" s="38"/>
      <c r="E42" s="38"/>
      <c r="F42" s="39"/>
      <c r="G42" s="38"/>
      <c r="H42" s="40"/>
      <c r="K42" s="37" t="s">
        <v>50</v>
      </c>
      <c r="L42" s="37" t="s">
        <v>51</v>
      </c>
      <c r="M42" s="41"/>
      <c r="N42" s="37" t="s">
        <v>50</v>
      </c>
      <c r="O42" s="37" t="s">
        <v>51</v>
      </c>
      <c r="P42" s="41"/>
      <c r="Q42" s="37" t="s">
        <v>50</v>
      </c>
      <c r="R42" s="37" t="s">
        <v>51</v>
      </c>
      <c r="S42" s="41"/>
      <c r="T42" s="37" t="s">
        <v>50</v>
      </c>
      <c r="U42" s="37" t="s">
        <v>51</v>
      </c>
      <c r="V42" s="41"/>
      <c r="W42" s="37" t="s">
        <v>50</v>
      </c>
      <c r="X42" s="37" t="s">
        <v>51</v>
      </c>
      <c r="Y42" s="41"/>
      <c r="Z42" s="37" t="s">
        <v>50</v>
      </c>
      <c r="AA42" s="37" t="s">
        <v>51</v>
      </c>
      <c r="AB42" s="41"/>
    </row>
    <row r="43" spans="1:28" x14ac:dyDescent="0.25">
      <c r="I43" s="41"/>
      <c r="K43" s="92" t="s">
        <v>52</v>
      </c>
      <c r="L43" s="38">
        <v>40101015820</v>
      </c>
      <c r="M43" s="56">
        <v>45000000</v>
      </c>
      <c r="N43" s="114" t="s">
        <v>52</v>
      </c>
      <c r="O43" s="114" t="s">
        <v>78</v>
      </c>
      <c r="P43" s="56">
        <v>210000000</v>
      </c>
      <c r="Q43" s="114" t="s">
        <v>52</v>
      </c>
      <c r="R43" s="114" t="s">
        <v>78</v>
      </c>
      <c r="S43" s="56">
        <v>210000000</v>
      </c>
      <c r="T43" s="114" t="s">
        <v>52</v>
      </c>
      <c r="U43" s="114" t="s">
        <v>78</v>
      </c>
      <c r="V43" s="56">
        <v>210000000</v>
      </c>
      <c r="W43" s="114" t="s">
        <v>52</v>
      </c>
      <c r="X43" s="114" t="s">
        <v>78</v>
      </c>
      <c r="Y43" s="56">
        <v>210000000</v>
      </c>
      <c r="Z43" s="114" t="s">
        <v>52</v>
      </c>
      <c r="AA43" s="114" t="s">
        <v>78</v>
      </c>
      <c r="AB43" s="56">
        <v>210000000</v>
      </c>
    </row>
    <row r="44" spans="1:28" x14ac:dyDescent="0.25">
      <c r="B44" s="57"/>
      <c r="C44" s="57"/>
      <c r="G44" s="57"/>
      <c r="H44" s="57"/>
      <c r="I44" s="58"/>
      <c r="K44" s="92" t="s">
        <v>53</v>
      </c>
      <c r="L44" s="92" t="s">
        <v>54</v>
      </c>
      <c r="M44" s="56">
        <v>50000000</v>
      </c>
      <c r="N44" s="114" t="s">
        <v>53</v>
      </c>
      <c r="O44" s="114" t="s">
        <v>54</v>
      </c>
      <c r="P44" s="56">
        <v>50000000</v>
      </c>
      <c r="Q44" s="114" t="s">
        <v>53</v>
      </c>
      <c r="R44" s="114" t="s">
        <v>54</v>
      </c>
      <c r="S44" s="56">
        <v>50000000</v>
      </c>
      <c r="T44" s="114" t="s">
        <v>53</v>
      </c>
      <c r="U44" s="114" t="s">
        <v>54</v>
      </c>
      <c r="V44" s="56">
        <v>50000000</v>
      </c>
      <c r="W44" s="114" t="s">
        <v>53</v>
      </c>
      <c r="X44" s="114" t="s">
        <v>54</v>
      </c>
      <c r="Y44" s="56">
        <v>50000000</v>
      </c>
      <c r="Z44" s="114" t="s">
        <v>53</v>
      </c>
      <c r="AA44" s="114" t="s">
        <v>54</v>
      </c>
      <c r="AB44" s="56">
        <v>50000000</v>
      </c>
    </row>
    <row r="45" spans="1:28" x14ac:dyDescent="0.25">
      <c r="B45" s="57"/>
      <c r="C45" s="57"/>
      <c r="G45" s="57"/>
      <c r="H45" s="57"/>
      <c r="I45" s="58"/>
      <c r="J45" s="41"/>
      <c r="K45" s="92" t="s">
        <v>55</v>
      </c>
      <c r="L45" s="92" t="s">
        <v>56</v>
      </c>
      <c r="M45" s="56">
        <v>-20000000</v>
      </c>
      <c r="N45" s="92" t="s">
        <v>55</v>
      </c>
      <c r="O45" s="114" t="s">
        <v>56</v>
      </c>
      <c r="P45" s="56">
        <v>0</v>
      </c>
      <c r="Q45" s="92" t="s">
        <v>55</v>
      </c>
      <c r="R45" s="114" t="s">
        <v>56</v>
      </c>
      <c r="S45" s="56">
        <v>0</v>
      </c>
      <c r="T45" s="92" t="s">
        <v>55</v>
      </c>
      <c r="U45" s="114" t="s">
        <v>56</v>
      </c>
      <c r="V45" s="56">
        <v>0</v>
      </c>
      <c r="W45" s="92" t="s">
        <v>55</v>
      </c>
      <c r="X45" s="114" t="s">
        <v>56</v>
      </c>
      <c r="Y45" s="56">
        <v>0</v>
      </c>
      <c r="Z45" s="92" t="s">
        <v>55</v>
      </c>
      <c r="AA45" s="114" t="s">
        <v>56</v>
      </c>
      <c r="AB45" s="56">
        <v>0</v>
      </c>
    </row>
    <row r="46" spans="1:28" ht="15.75" thickBot="1" x14ac:dyDescent="0.3">
      <c r="B46" s="57"/>
      <c r="C46" s="57"/>
      <c r="G46" s="57"/>
      <c r="H46" s="57"/>
      <c r="I46" s="58"/>
      <c r="L46" s="61" t="s">
        <v>72</v>
      </c>
      <c r="M46" s="62">
        <f>SUM(M43:M45)</f>
        <v>75000000</v>
      </c>
      <c r="N46" s="92" t="s">
        <v>79</v>
      </c>
      <c r="O46" s="114" t="s">
        <v>80</v>
      </c>
      <c r="P46" s="56">
        <v>-40000000</v>
      </c>
      <c r="Q46" s="92" t="s">
        <v>79</v>
      </c>
      <c r="R46" s="114" t="s">
        <v>80</v>
      </c>
      <c r="S46" s="56">
        <v>-40000000</v>
      </c>
      <c r="T46" s="92" t="s">
        <v>79</v>
      </c>
      <c r="U46" s="114" t="s">
        <v>80</v>
      </c>
      <c r="V46" s="56">
        <v>-40000000</v>
      </c>
      <c r="W46" s="92" t="s">
        <v>79</v>
      </c>
      <c r="X46" s="114" t="s">
        <v>80</v>
      </c>
      <c r="Y46" s="56">
        <v>-40000000</v>
      </c>
      <c r="Z46" s="92" t="s">
        <v>79</v>
      </c>
      <c r="AA46" s="114" t="s">
        <v>80</v>
      </c>
      <c r="AB46" s="56">
        <v>-40000000</v>
      </c>
    </row>
    <row r="47" spans="1:28" ht="15.75" thickTop="1" x14ac:dyDescent="0.25">
      <c r="B47" s="57"/>
      <c r="C47" s="57"/>
      <c r="G47" s="57"/>
      <c r="H47" s="57"/>
      <c r="I47" s="58"/>
      <c r="J47" s="115"/>
      <c r="M47" s="63"/>
      <c r="N47" s="92" t="s">
        <v>81</v>
      </c>
      <c r="O47" s="114" t="s">
        <v>82</v>
      </c>
      <c r="P47" s="56">
        <v>0</v>
      </c>
      <c r="Q47" s="92" t="s">
        <v>81</v>
      </c>
      <c r="R47" s="114" t="s">
        <v>82</v>
      </c>
      <c r="S47" s="56">
        <v>10000000</v>
      </c>
      <c r="T47" s="92" t="s">
        <v>81</v>
      </c>
      <c r="U47" s="114" t="s">
        <v>82</v>
      </c>
      <c r="V47" s="56">
        <v>10000000</v>
      </c>
      <c r="W47" s="92" t="s">
        <v>81</v>
      </c>
      <c r="X47" s="114" t="s">
        <v>82</v>
      </c>
      <c r="Y47" s="56">
        <v>15000000</v>
      </c>
      <c r="Z47" s="92" t="s">
        <v>81</v>
      </c>
      <c r="AA47" s="114" t="s">
        <v>82</v>
      </c>
      <c r="AB47" s="56">
        <v>15000000</v>
      </c>
    </row>
    <row r="48" spans="1:28" x14ac:dyDescent="0.25">
      <c r="B48" s="57"/>
      <c r="C48" s="57"/>
      <c r="G48" s="57"/>
      <c r="H48" s="57"/>
      <c r="I48" s="58"/>
      <c r="J48" s="115"/>
      <c r="K48" s="63"/>
      <c r="L48" s="63"/>
      <c r="M48" s="63"/>
      <c r="N48" s="92" t="s">
        <v>83</v>
      </c>
      <c r="O48" s="114" t="s">
        <v>84</v>
      </c>
      <c r="P48" s="56">
        <v>-5000000</v>
      </c>
      <c r="Q48" s="92" t="s">
        <v>83</v>
      </c>
      <c r="R48" s="114" t="s">
        <v>84</v>
      </c>
      <c r="S48" s="56">
        <v>-10000000</v>
      </c>
      <c r="T48" s="92" t="s">
        <v>83</v>
      </c>
      <c r="U48" s="114" t="s">
        <v>84</v>
      </c>
      <c r="V48" s="56">
        <v>-20000000</v>
      </c>
      <c r="W48" s="92" t="s">
        <v>83</v>
      </c>
      <c r="X48" s="114" t="s">
        <v>84</v>
      </c>
      <c r="Y48" s="56">
        <v>-25000000</v>
      </c>
      <c r="Z48" s="92" t="s">
        <v>83</v>
      </c>
      <c r="AA48" s="114" t="s">
        <v>84</v>
      </c>
      <c r="AB48" s="56">
        <v>-25000000</v>
      </c>
    </row>
    <row r="49" spans="2:28" x14ac:dyDescent="0.25">
      <c r="B49" s="57"/>
      <c r="C49" s="57"/>
      <c r="G49" s="57"/>
      <c r="H49" s="57"/>
      <c r="I49" s="58"/>
      <c r="K49" s="93"/>
      <c r="L49" s="93"/>
      <c r="M49" s="93"/>
      <c r="N49" s="92" t="s">
        <v>85</v>
      </c>
      <c r="O49" s="114" t="s">
        <v>86</v>
      </c>
      <c r="P49" s="56">
        <v>-20000000</v>
      </c>
      <c r="Q49" s="92" t="s">
        <v>85</v>
      </c>
      <c r="R49" s="114" t="s">
        <v>86</v>
      </c>
      <c r="S49" s="56">
        <v>-20000000</v>
      </c>
      <c r="T49" s="92" t="s">
        <v>85</v>
      </c>
      <c r="U49" s="114" t="s">
        <v>86</v>
      </c>
      <c r="V49" s="56">
        <v>-20000000</v>
      </c>
      <c r="W49" s="92" t="s">
        <v>85</v>
      </c>
      <c r="X49" s="114" t="s">
        <v>86</v>
      </c>
      <c r="Y49" s="56">
        <v>-20000000</v>
      </c>
      <c r="Z49" s="92" t="s">
        <v>85</v>
      </c>
      <c r="AA49" s="114" t="s">
        <v>86</v>
      </c>
      <c r="AB49" s="56">
        <v>-20000000</v>
      </c>
    </row>
    <row r="50" spans="2:28" x14ac:dyDescent="0.25">
      <c r="B50" s="57"/>
      <c r="C50" s="57"/>
      <c r="G50" s="57"/>
      <c r="H50" s="57"/>
      <c r="I50" s="58"/>
      <c r="J50" s="41"/>
      <c r="L50" s="7"/>
      <c r="M50" s="63"/>
      <c r="N50" s="92" t="s">
        <v>87</v>
      </c>
      <c r="O50" s="114" t="s">
        <v>88</v>
      </c>
      <c r="P50" s="56">
        <v>0</v>
      </c>
      <c r="Q50" s="92" t="s">
        <v>87</v>
      </c>
      <c r="R50" s="114" t="s">
        <v>88</v>
      </c>
      <c r="S50" s="56">
        <v>0</v>
      </c>
      <c r="T50" s="92" t="s">
        <v>87</v>
      </c>
      <c r="U50" s="114" t="s">
        <v>88</v>
      </c>
      <c r="V50" s="56">
        <v>0</v>
      </c>
      <c r="W50" s="92" t="s">
        <v>87</v>
      </c>
      <c r="X50" s="114" t="s">
        <v>88</v>
      </c>
      <c r="Y50" s="56">
        <v>0</v>
      </c>
      <c r="Z50" s="92" t="s">
        <v>87</v>
      </c>
      <c r="AA50" s="114" t="s">
        <v>88</v>
      </c>
      <c r="AB50" s="56">
        <v>0</v>
      </c>
    </row>
    <row r="51" spans="2:28" x14ac:dyDescent="0.25">
      <c r="B51" s="57"/>
      <c r="C51" s="57"/>
      <c r="G51" s="57"/>
      <c r="H51" s="57"/>
      <c r="I51" s="58"/>
      <c r="J51" s="41"/>
      <c r="K51" s="7"/>
      <c r="L51" s="7"/>
      <c r="M51" s="7"/>
      <c r="N51" s="92" t="s">
        <v>89</v>
      </c>
      <c r="O51" s="114" t="s">
        <v>90</v>
      </c>
      <c r="P51" s="56">
        <v>-10000000</v>
      </c>
      <c r="Q51" s="92" t="s">
        <v>89</v>
      </c>
      <c r="R51" s="114" t="s">
        <v>90</v>
      </c>
      <c r="S51" s="56">
        <v>-15000000</v>
      </c>
      <c r="T51" s="92" t="s">
        <v>89</v>
      </c>
      <c r="U51" s="114" t="s">
        <v>90</v>
      </c>
      <c r="V51" s="56">
        <v>-15000000</v>
      </c>
      <c r="W51" s="92" t="s">
        <v>89</v>
      </c>
      <c r="X51" s="114" t="s">
        <v>90</v>
      </c>
      <c r="Y51" s="56">
        <v>-15000000</v>
      </c>
      <c r="Z51" s="92" t="s">
        <v>89</v>
      </c>
      <c r="AA51" s="114" t="s">
        <v>90</v>
      </c>
      <c r="AB51" s="56">
        <v>-15000000</v>
      </c>
    </row>
    <row r="52" spans="2:28" x14ac:dyDescent="0.25">
      <c r="B52" s="57"/>
      <c r="C52" s="57"/>
      <c r="G52" s="57"/>
      <c r="H52" s="57"/>
      <c r="I52" s="58"/>
      <c r="K52" s="7"/>
      <c r="L52" s="7"/>
      <c r="M52" s="7"/>
      <c r="N52" s="92" t="s">
        <v>91</v>
      </c>
      <c r="O52" s="114" t="s">
        <v>92</v>
      </c>
      <c r="P52" s="56">
        <v>-45000000</v>
      </c>
      <c r="Q52" s="92" t="s">
        <v>91</v>
      </c>
      <c r="R52" s="114" t="s">
        <v>92</v>
      </c>
      <c r="S52" s="56">
        <v>-45000000</v>
      </c>
      <c r="T52" s="92" t="s">
        <v>91</v>
      </c>
      <c r="U52" s="114" t="s">
        <v>92</v>
      </c>
      <c r="V52" s="56">
        <v>-45000000</v>
      </c>
      <c r="W52" s="92" t="s">
        <v>91</v>
      </c>
      <c r="X52" s="114" t="s">
        <v>92</v>
      </c>
      <c r="Y52" s="56">
        <v>-45000000</v>
      </c>
      <c r="Z52" s="92" t="s">
        <v>91</v>
      </c>
      <c r="AA52" s="114" t="s">
        <v>92</v>
      </c>
      <c r="AB52" s="56">
        <v>-45000000</v>
      </c>
    </row>
    <row r="53" spans="2:28" x14ac:dyDescent="0.25">
      <c r="B53" s="57"/>
      <c r="C53" s="57"/>
      <c r="G53" s="57"/>
      <c r="H53" s="57"/>
      <c r="I53" s="58"/>
      <c r="J53" s="41"/>
      <c r="K53" s="7"/>
      <c r="L53" s="7"/>
      <c r="M53" s="7"/>
      <c r="N53" s="92" t="s">
        <v>93</v>
      </c>
      <c r="O53" s="114" t="s">
        <v>94</v>
      </c>
      <c r="P53" s="56">
        <v>0</v>
      </c>
      <c r="Q53" s="92" t="s">
        <v>93</v>
      </c>
      <c r="R53" s="114" t="s">
        <v>94</v>
      </c>
      <c r="S53" s="56">
        <v>5000000</v>
      </c>
      <c r="T53" s="92" t="s">
        <v>93</v>
      </c>
      <c r="U53" s="114" t="s">
        <v>94</v>
      </c>
      <c r="V53" s="56">
        <v>5000000</v>
      </c>
      <c r="W53" s="92" t="s">
        <v>93</v>
      </c>
      <c r="X53" s="114" t="s">
        <v>94</v>
      </c>
      <c r="Y53" s="56">
        <v>15000000</v>
      </c>
      <c r="Z53" s="92" t="s">
        <v>93</v>
      </c>
      <c r="AA53" s="114" t="s">
        <v>94</v>
      </c>
      <c r="AB53" s="56">
        <v>15000000</v>
      </c>
    </row>
    <row r="54" spans="2:28" x14ac:dyDescent="0.25">
      <c r="B54" s="57"/>
      <c r="C54" s="57"/>
      <c r="G54" s="57"/>
      <c r="H54" s="57"/>
      <c r="I54" s="58"/>
      <c r="J54" s="41"/>
      <c r="K54" s="7"/>
      <c r="L54" s="7"/>
      <c r="M54" s="7"/>
      <c r="N54" s="92" t="s">
        <v>95</v>
      </c>
      <c r="O54" s="114" t="s">
        <v>96</v>
      </c>
      <c r="P54" s="56">
        <v>-15000000</v>
      </c>
      <c r="Q54" s="92" t="s">
        <v>95</v>
      </c>
      <c r="R54" s="114" t="s">
        <v>96</v>
      </c>
      <c r="S54" s="56">
        <v>-20000000</v>
      </c>
      <c r="T54" s="92" t="s">
        <v>95</v>
      </c>
      <c r="U54" s="114" t="s">
        <v>96</v>
      </c>
      <c r="V54" s="56">
        <v>-25000000</v>
      </c>
      <c r="W54" s="92" t="s">
        <v>95</v>
      </c>
      <c r="X54" s="114" t="s">
        <v>96</v>
      </c>
      <c r="Y54" s="56">
        <v>-35000000</v>
      </c>
      <c r="Z54" s="92" t="s">
        <v>95</v>
      </c>
      <c r="AA54" s="114" t="s">
        <v>96</v>
      </c>
      <c r="AB54" s="56">
        <v>-35000000</v>
      </c>
    </row>
    <row r="55" spans="2:28" x14ac:dyDescent="0.25">
      <c r="B55" s="57"/>
      <c r="C55" s="57"/>
      <c r="G55" s="57"/>
      <c r="H55" s="57"/>
      <c r="I55" s="58"/>
      <c r="K55" s="7"/>
      <c r="L55" s="7"/>
      <c r="M55" s="7"/>
      <c r="N55" s="92" t="s">
        <v>97</v>
      </c>
      <c r="O55" s="114" t="s">
        <v>98</v>
      </c>
      <c r="P55" s="56">
        <v>-20000000</v>
      </c>
      <c r="Q55" s="92" t="s">
        <v>97</v>
      </c>
      <c r="R55" s="114" t="s">
        <v>98</v>
      </c>
      <c r="S55" s="56">
        <v>-20000000</v>
      </c>
      <c r="T55" s="92" t="s">
        <v>97</v>
      </c>
      <c r="U55" s="114" t="s">
        <v>98</v>
      </c>
      <c r="V55" s="56">
        <v>-20000000</v>
      </c>
      <c r="W55" s="92" t="s">
        <v>97</v>
      </c>
      <c r="X55" s="114" t="s">
        <v>98</v>
      </c>
      <c r="Y55" s="56">
        <v>-20000000</v>
      </c>
      <c r="Z55" s="92" t="s">
        <v>97</v>
      </c>
      <c r="AA55" s="114" t="s">
        <v>98</v>
      </c>
      <c r="AB55" s="56">
        <v>-20000000</v>
      </c>
    </row>
    <row r="56" spans="2:28" x14ac:dyDescent="0.25">
      <c r="B56" s="57"/>
      <c r="C56" s="57"/>
      <c r="G56" s="57"/>
      <c r="H56" s="57"/>
      <c r="I56" s="58"/>
      <c r="J56" s="41"/>
      <c r="K56" s="7"/>
      <c r="L56" s="7"/>
      <c r="M56" s="41"/>
      <c r="N56" s="92" t="s">
        <v>99</v>
      </c>
      <c r="O56" s="114" t="s">
        <v>100</v>
      </c>
      <c r="P56" s="56">
        <v>0</v>
      </c>
      <c r="Q56" s="92" t="s">
        <v>99</v>
      </c>
      <c r="R56" s="114" t="s">
        <v>100</v>
      </c>
      <c r="S56" s="56">
        <v>0</v>
      </c>
      <c r="T56" s="92" t="s">
        <v>99</v>
      </c>
      <c r="U56" s="114" t="s">
        <v>100</v>
      </c>
      <c r="V56" s="56">
        <v>0</v>
      </c>
      <c r="W56" s="92" t="s">
        <v>99</v>
      </c>
      <c r="X56" s="114" t="s">
        <v>100</v>
      </c>
      <c r="Y56" s="56">
        <v>0</v>
      </c>
      <c r="Z56" s="92" t="s">
        <v>99</v>
      </c>
      <c r="AA56" s="114" t="s">
        <v>100</v>
      </c>
      <c r="AB56" s="56">
        <v>0</v>
      </c>
    </row>
    <row r="57" spans="2:28" x14ac:dyDescent="0.25">
      <c r="B57" s="57"/>
      <c r="C57" s="57"/>
      <c r="G57" s="57"/>
      <c r="H57" s="57"/>
      <c r="I57" s="58"/>
      <c r="J57" s="41"/>
      <c r="K57" s="7"/>
      <c r="L57" s="7"/>
      <c r="M57" s="7"/>
      <c r="N57" s="92" t="s">
        <v>101</v>
      </c>
      <c r="O57" s="114" t="s">
        <v>102</v>
      </c>
      <c r="P57" s="56">
        <v>-5000000</v>
      </c>
      <c r="Q57" s="92" t="s">
        <v>101</v>
      </c>
      <c r="R57" s="114" t="s">
        <v>102</v>
      </c>
      <c r="S57" s="56">
        <v>-10000000</v>
      </c>
      <c r="T57" s="92" t="s">
        <v>101</v>
      </c>
      <c r="U57" s="114" t="s">
        <v>102</v>
      </c>
      <c r="V57" s="56">
        <v>-10000000</v>
      </c>
      <c r="W57" s="92" t="s">
        <v>101</v>
      </c>
      <c r="X57" s="114" t="s">
        <v>102</v>
      </c>
      <c r="Y57" s="56">
        <v>-15000000</v>
      </c>
      <c r="Z57" s="92" t="s">
        <v>101</v>
      </c>
      <c r="AA57" s="114" t="s">
        <v>102</v>
      </c>
      <c r="AB57" s="56">
        <v>-15000000</v>
      </c>
    </row>
    <row r="58" spans="2:28" x14ac:dyDescent="0.25">
      <c r="B58" s="57"/>
      <c r="C58" s="57"/>
      <c r="G58" s="57"/>
      <c r="H58" s="57"/>
      <c r="I58" s="58"/>
      <c r="K58" s="7"/>
      <c r="L58" s="7"/>
      <c r="M58" s="41"/>
      <c r="N58" s="92" t="s">
        <v>103</v>
      </c>
      <c r="O58" s="114" t="s">
        <v>104</v>
      </c>
      <c r="P58" s="56">
        <v>-40000000</v>
      </c>
      <c r="Q58" s="92" t="s">
        <v>103</v>
      </c>
      <c r="R58" s="114" t="s">
        <v>104</v>
      </c>
      <c r="S58" s="56">
        <v>-40000000</v>
      </c>
      <c r="T58" s="92" t="s">
        <v>103</v>
      </c>
      <c r="U58" s="114" t="s">
        <v>104</v>
      </c>
      <c r="V58" s="56">
        <v>-40000000</v>
      </c>
      <c r="W58" s="92" t="s">
        <v>103</v>
      </c>
      <c r="X58" s="114" t="s">
        <v>104</v>
      </c>
      <c r="Y58" s="56">
        <v>-40000000</v>
      </c>
      <c r="Z58" s="92" t="s">
        <v>103</v>
      </c>
      <c r="AA58" s="114" t="s">
        <v>104</v>
      </c>
      <c r="AB58" s="56">
        <v>-40000000</v>
      </c>
    </row>
    <row r="59" spans="2:28" x14ac:dyDescent="0.25">
      <c r="B59" s="57"/>
      <c r="C59" s="57"/>
      <c r="G59" s="57"/>
      <c r="H59" s="57"/>
      <c r="I59" s="58"/>
      <c r="J59" s="58"/>
      <c r="K59" s="7"/>
      <c r="L59" s="7"/>
      <c r="M59" s="41"/>
      <c r="N59" s="92" t="s">
        <v>105</v>
      </c>
      <c r="O59" s="114" t="s">
        <v>106</v>
      </c>
      <c r="P59" s="56">
        <v>0</v>
      </c>
      <c r="Q59" s="92" t="s">
        <v>105</v>
      </c>
      <c r="R59" s="114" t="s">
        <v>106</v>
      </c>
      <c r="S59" s="56">
        <v>5000000</v>
      </c>
      <c r="T59" s="92" t="s">
        <v>105</v>
      </c>
      <c r="U59" s="114" t="s">
        <v>106</v>
      </c>
      <c r="V59" s="56">
        <v>5000000</v>
      </c>
      <c r="W59" s="92" t="s">
        <v>105</v>
      </c>
      <c r="X59" s="114" t="s">
        <v>106</v>
      </c>
      <c r="Y59" s="56">
        <v>10000000</v>
      </c>
      <c r="Z59" s="92" t="s">
        <v>105</v>
      </c>
      <c r="AA59" s="114" t="s">
        <v>106</v>
      </c>
      <c r="AB59" s="56">
        <v>10000000</v>
      </c>
    </row>
    <row r="60" spans="2:28" x14ac:dyDescent="0.25">
      <c r="B60" s="57"/>
      <c r="C60" s="57"/>
      <c r="G60" s="57"/>
      <c r="H60" s="57"/>
      <c r="I60" s="58"/>
      <c r="J60" s="58"/>
      <c r="K60" s="7"/>
      <c r="L60" s="7"/>
      <c r="M60" s="41"/>
      <c r="N60" s="92" t="s">
        <v>107</v>
      </c>
      <c r="O60" s="114" t="s">
        <v>108</v>
      </c>
      <c r="P60" s="56">
        <v>-5000000</v>
      </c>
      <c r="Q60" s="92" t="s">
        <v>107</v>
      </c>
      <c r="R60" s="114" t="s">
        <v>108</v>
      </c>
      <c r="S60" s="56">
        <v>-15000000</v>
      </c>
      <c r="T60" s="92" t="s">
        <v>107</v>
      </c>
      <c r="U60" s="114" t="s">
        <v>108</v>
      </c>
      <c r="V60" s="56">
        <v>-20000000</v>
      </c>
      <c r="W60" s="92" t="s">
        <v>107</v>
      </c>
      <c r="X60" s="114" t="s">
        <v>108</v>
      </c>
      <c r="Y60" s="56">
        <v>-20000000</v>
      </c>
      <c r="Z60" s="92" t="s">
        <v>107</v>
      </c>
      <c r="AA60" s="114" t="s">
        <v>108</v>
      </c>
      <c r="AB60" s="56">
        <v>-20000000</v>
      </c>
    </row>
    <row r="61" spans="2:28" ht="15.75" thickBot="1" x14ac:dyDescent="0.3">
      <c r="I61" s="60"/>
      <c r="J61" s="60"/>
      <c r="K61" s="7"/>
      <c r="L61" s="7"/>
      <c r="M61" s="7"/>
      <c r="O61" s="61" t="s">
        <v>74</v>
      </c>
      <c r="P61" s="62">
        <f>SUM(P43:P60)</f>
        <v>55000000</v>
      </c>
      <c r="R61" s="61" t="s">
        <v>109</v>
      </c>
      <c r="S61" s="62">
        <f>SUM(S43:S60)</f>
        <v>45000000</v>
      </c>
      <c r="U61" s="61" t="s">
        <v>111</v>
      </c>
      <c r="V61" s="62">
        <f>SUM(V43:V60)</f>
        <v>25000000</v>
      </c>
      <c r="X61" s="61" t="s">
        <v>116</v>
      </c>
      <c r="Y61" s="62">
        <f>SUM(Y43:Y60)</f>
        <v>25000000</v>
      </c>
      <c r="AA61" s="61" t="s">
        <v>118</v>
      </c>
      <c r="AB61" s="62">
        <f>SUM(AB43:AB60)</f>
        <v>25000000</v>
      </c>
    </row>
    <row r="62" spans="2:28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2:28" ht="15.75" thickBot="1" x14ac:dyDescent="0.3">
      <c r="B63" s="38"/>
      <c r="C63" s="38"/>
      <c r="D63" s="38"/>
      <c r="E63" s="38"/>
      <c r="F63" s="39"/>
      <c r="G63" s="38"/>
      <c r="H63" s="40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2:28" x14ac:dyDescent="0.25">
      <c r="B64" s="64"/>
      <c r="C64" s="65"/>
      <c r="D64" s="66"/>
      <c r="E64" s="66"/>
      <c r="F64" s="67"/>
      <c r="G64" s="39"/>
      <c r="H64" s="38"/>
      <c r="K64" s="7"/>
      <c r="L64" s="7"/>
      <c r="M64" s="41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2:28" x14ac:dyDescent="0.25">
      <c r="B65" s="68" t="s">
        <v>22</v>
      </c>
      <c r="C65" s="69"/>
      <c r="D65" s="70"/>
      <c r="E65" s="70"/>
      <c r="F65" s="67"/>
      <c r="G65" s="39"/>
      <c r="H65" s="38"/>
      <c r="K65" s="7"/>
      <c r="L65" s="7"/>
      <c r="M65" s="7"/>
      <c r="N65" s="7"/>
      <c r="O65" s="7"/>
      <c r="P65" s="41"/>
      <c r="Q65" s="7"/>
      <c r="R65" s="7"/>
      <c r="S65" s="41"/>
      <c r="T65" s="7"/>
      <c r="U65" s="7"/>
      <c r="V65" s="41"/>
      <c r="W65" s="7"/>
      <c r="X65" s="7"/>
      <c r="Y65" s="41"/>
      <c r="Z65" s="7"/>
      <c r="AA65" s="7"/>
      <c r="AB65" s="41"/>
    </row>
    <row r="66" spans="2:28" x14ac:dyDescent="0.25">
      <c r="B66" s="71"/>
      <c r="C66" s="72"/>
      <c r="D66" s="38"/>
      <c r="E66" s="38"/>
      <c r="F66" s="67"/>
      <c r="G66" s="39"/>
      <c r="H66" s="38"/>
      <c r="K66" s="7"/>
      <c r="L66" s="7"/>
      <c r="M66" s="41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2:28" x14ac:dyDescent="0.25">
      <c r="B67" s="71" t="s">
        <v>23</v>
      </c>
      <c r="C67" s="72"/>
      <c r="D67" s="38"/>
      <c r="E67" s="73">
        <v>0</v>
      </c>
      <c r="F67" s="74"/>
      <c r="G67" s="39"/>
      <c r="H67" s="38"/>
      <c r="K67" s="7"/>
      <c r="L67" s="7"/>
      <c r="M67" s="41"/>
      <c r="N67" s="7"/>
      <c r="O67" s="7"/>
      <c r="P67" s="41"/>
      <c r="Q67" s="7"/>
      <c r="R67" s="7"/>
      <c r="S67" s="41"/>
      <c r="T67" s="7"/>
      <c r="U67" s="7"/>
      <c r="V67" s="41"/>
      <c r="W67" s="7"/>
      <c r="X67" s="7"/>
      <c r="Y67" s="41"/>
      <c r="Z67" s="7"/>
      <c r="AA67" s="7"/>
      <c r="AB67" s="41"/>
    </row>
    <row r="68" spans="2:28" x14ac:dyDescent="0.25">
      <c r="B68" s="71" t="s">
        <v>24</v>
      </c>
      <c r="C68" s="72"/>
      <c r="D68" s="38"/>
      <c r="E68" s="73">
        <v>0</v>
      </c>
      <c r="F68" s="74"/>
      <c r="G68" s="39"/>
      <c r="H68" s="38"/>
      <c r="K68" s="7"/>
      <c r="L68" s="7"/>
      <c r="M68" s="41"/>
      <c r="N68" s="7"/>
      <c r="O68" s="7"/>
      <c r="P68" s="41"/>
      <c r="Q68" s="7"/>
      <c r="R68" s="7"/>
      <c r="S68" s="41"/>
      <c r="T68" s="7"/>
      <c r="U68" s="7"/>
      <c r="V68" s="41"/>
      <c r="W68" s="7"/>
      <c r="X68" s="7"/>
      <c r="Y68" s="41"/>
      <c r="Z68" s="7"/>
      <c r="AA68" s="7"/>
      <c r="AB68" s="41"/>
    </row>
    <row r="69" spans="2:28" x14ac:dyDescent="0.25">
      <c r="B69" s="71" t="s">
        <v>25</v>
      </c>
      <c r="C69" s="72"/>
      <c r="D69" s="38"/>
      <c r="E69" s="73">
        <v>0</v>
      </c>
      <c r="F69" s="74"/>
      <c r="G69" s="39"/>
      <c r="H69" s="38"/>
      <c r="K69" s="7"/>
      <c r="L69" s="7"/>
      <c r="M69" s="41"/>
      <c r="N69" s="7"/>
      <c r="O69" s="7"/>
      <c r="P69" s="41"/>
      <c r="Q69" s="7"/>
      <c r="R69" s="7"/>
      <c r="S69" s="41"/>
      <c r="T69" s="7"/>
      <c r="U69" s="7"/>
      <c r="V69" s="41"/>
      <c r="W69" s="7"/>
      <c r="X69" s="7"/>
      <c r="Y69" s="41"/>
      <c r="Z69" s="7"/>
      <c r="AA69" s="7"/>
      <c r="AB69" s="41"/>
    </row>
    <row r="70" spans="2:28" x14ac:dyDescent="0.25">
      <c r="B70" s="71" t="s">
        <v>26</v>
      </c>
      <c r="C70" s="72"/>
      <c r="D70" s="38"/>
      <c r="E70" s="73">
        <v>0</v>
      </c>
      <c r="F70" s="74"/>
      <c r="G70" s="39"/>
      <c r="H70" s="38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2:28" x14ac:dyDescent="0.25">
      <c r="B71" s="71" t="s">
        <v>27</v>
      </c>
      <c r="C71" s="72"/>
      <c r="D71" s="38"/>
      <c r="E71" s="73">
        <v>0</v>
      </c>
      <c r="F71" s="74"/>
      <c r="G71" s="39"/>
      <c r="H71" s="38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2:28" x14ac:dyDescent="0.25">
      <c r="B72" s="71" t="s">
        <v>47</v>
      </c>
      <c r="C72" s="72"/>
      <c r="D72" s="38"/>
      <c r="E72" s="73">
        <v>0</v>
      </c>
      <c r="F72" s="74"/>
      <c r="G72" s="39"/>
      <c r="H72" s="38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2:28" x14ac:dyDescent="0.25">
      <c r="B73" s="71" t="s">
        <v>28</v>
      </c>
      <c r="C73" s="72"/>
      <c r="D73" s="38"/>
      <c r="E73" s="73">
        <v>0</v>
      </c>
      <c r="F73" s="74"/>
      <c r="G73" s="39"/>
      <c r="H73" s="38"/>
      <c r="K73" s="7"/>
      <c r="L73" s="7"/>
      <c r="M73" s="41"/>
      <c r="N73" s="7"/>
      <c r="O73" s="7"/>
      <c r="P73" s="41"/>
      <c r="Q73" s="7"/>
      <c r="R73" s="7"/>
      <c r="S73" s="41"/>
      <c r="T73" s="7"/>
      <c r="U73" s="7"/>
      <c r="V73" s="41"/>
      <c r="W73" s="7"/>
      <c r="X73" s="7"/>
      <c r="Y73" s="41"/>
      <c r="Z73" s="7"/>
      <c r="AA73" s="7"/>
      <c r="AB73" s="41"/>
    </row>
    <row r="74" spans="2:28" x14ac:dyDescent="0.25">
      <c r="B74" s="71" t="s">
        <v>37</v>
      </c>
      <c r="C74" s="72"/>
      <c r="D74" s="38"/>
      <c r="E74" s="73">
        <v>0</v>
      </c>
      <c r="F74" s="74"/>
      <c r="G74" s="39"/>
      <c r="H74" s="38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2:28" x14ac:dyDescent="0.25">
      <c r="B75" s="71" t="s">
        <v>29</v>
      </c>
      <c r="C75" s="72"/>
      <c r="D75" s="38"/>
      <c r="E75" s="73">
        <v>0</v>
      </c>
      <c r="F75" s="74"/>
      <c r="G75" s="39"/>
      <c r="H75" s="38"/>
      <c r="K75" s="7"/>
      <c r="L75" s="7"/>
      <c r="M75" s="41"/>
      <c r="N75" s="7"/>
      <c r="O75" s="7"/>
      <c r="P75" s="41"/>
      <c r="Q75" s="7"/>
      <c r="R75" s="7"/>
      <c r="S75" s="41"/>
      <c r="T75" s="7"/>
      <c r="U75" s="7"/>
      <c r="V75" s="41"/>
      <c r="W75" s="7"/>
      <c r="X75" s="7"/>
      <c r="Y75" s="41"/>
      <c r="Z75" s="7"/>
      <c r="AA75" s="7"/>
      <c r="AB75" s="41"/>
    </row>
    <row r="76" spans="2:28" x14ac:dyDescent="0.25">
      <c r="B76" s="71" t="s">
        <v>30</v>
      </c>
      <c r="C76" s="72"/>
      <c r="D76" s="38"/>
      <c r="E76" s="73">
        <v>0</v>
      </c>
      <c r="F76" s="74"/>
      <c r="G76" s="39"/>
      <c r="H76" s="38"/>
      <c r="K76" s="7"/>
      <c r="L76" s="7"/>
      <c r="M76" s="41"/>
      <c r="N76" s="7"/>
      <c r="O76" s="7"/>
      <c r="P76" s="41"/>
      <c r="Q76" s="7"/>
      <c r="R76" s="7"/>
      <c r="S76" s="41"/>
      <c r="T76" s="7"/>
      <c r="U76" s="7"/>
      <c r="V76" s="41"/>
      <c r="W76" s="7"/>
      <c r="X76" s="7"/>
      <c r="Y76" s="41"/>
      <c r="Z76" s="7"/>
      <c r="AA76" s="7"/>
      <c r="AB76" s="41"/>
    </row>
    <row r="77" spans="2:28" ht="15.75" thickBot="1" x14ac:dyDescent="0.3">
      <c r="B77" s="71" t="s">
        <v>44</v>
      </c>
      <c r="C77" s="72"/>
      <c r="D77" s="38"/>
      <c r="E77" s="75">
        <v>0</v>
      </c>
      <c r="F77" s="74"/>
      <c r="G77" s="39"/>
      <c r="H77" s="38"/>
      <c r="K77" s="7"/>
      <c r="L77" s="7"/>
      <c r="M77" s="41"/>
      <c r="N77" s="7"/>
      <c r="O77" s="7"/>
      <c r="P77" s="41"/>
      <c r="Q77" s="7"/>
      <c r="R77" s="7"/>
      <c r="S77" s="41"/>
      <c r="T77" s="7"/>
      <c r="U77" s="7"/>
      <c r="V77" s="41"/>
      <c r="W77" s="7"/>
      <c r="X77" s="7"/>
      <c r="Y77" s="41"/>
      <c r="Z77" s="7"/>
      <c r="AA77" s="7"/>
      <c r="AB77" s="41"/>
    </row>
    <row r="78" spans="2:28" x14ac:dyDescent="0.25">
      <c r="B78" s="71"/>
      <c r="C78" s="72"/>
      <c r="D78" s="38"/>
      <c r="E78" s="73"/>
      <c r="F78" s="74"/>
      <c r="G78" s="39"/>
      <c r="H78" s="38"/>
      <c r="K78" s="7"/>
      <c r="L78" s="7"/>
      <c r="M78" s="7"/>
      <c r="N78" s="7"/>
      <c r="O78" s="7"/>
      <c r="P78" s="41"/>
      <c r="Q78" s="7"/>
      <c r="R78" s="7"/>
      <c r="S78" s="41"/>
      <c r="T78" s="7"/>
      <c r="U78" s="7"/>
      <c r="V78" s="41"/>
      <c r="W78" s="7"/>
      <c r="X78" s="7"/>
      <c r="Y78" s="41"/>
      <c r="Z78" s="7"/>
      <c r="AA78" s="7"/>
      <c r="AB78" s="41"/>
    </row>
    <row r="79" spans="2:28" ht="15.75" thickBot="1" x14ac:dyDescent="0.3">
      <c r="B79" s="71"/>
      <c r="C79" s="72"/>
      <c r="D79" s="38"/>
      <c r="E79" s="75">
        <f>SUM(E67:E77)</f>
        <v>0</v>
      </c>
      <c r="F79" s="74"/>
      <c r="G79" s="39"/>
      <c r="H79" s="38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2:28" x14ac:dyDescent="0.25">
      <c r="B80" s="71"/>
      <c r="C80" s="72"/>
      <c r="D80" s="38"/>
      <c r="E80" s="73"/>
      <c r="F80" s="74"/>
      <c r="G80" s="39"/>
      <c r="H80" s="38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2:28" x14ac:dyDescent="0.25">
      <c r="B81" s="76" t="s">
        <v>31</v>
      </c>
      <c r="C81" s="77"/>
      <c r="D81" s="78"/>
      <c r="E81" s="73"/>
      <c r="F81" s="74"/>
      <c r="G81" s="39"/>
      <c r="H81" s="38"/>
      <c r="K81" s="7"/>
      <c r="L81" s="7"/>
      <c r="M81" s="41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2:28" x14ac:dyDescent="0.25">
      <c r="B82" s="71" t="s">
        <v>32</v>
      </c>
      <c r="C82" s="72"/>
      <c r="D82" s="38"/>
      <c r="E82" s="73">
        <v>0</v>
      </c>
      <c r="F82" s="74"/>
      <c r="G82" s="39"/>
      <c r="H82" s="38"/>
      <c r="K82" s="7"/>
      <c r="L82" s="7"/>
      <c r="M82" s="7"/>
      <c r="N82" s="7"/>
      <c r="O82" s="7"/>
      <c r="P82" s="41"/>
      <c r="Q82" s="7"/>
      <c r="R82" s="7"/>
      <c r="S82" s="41"/>
      <c r="T82" s="7"/>
      <c r="U82" s="7"/>
      <c r="V82" s="41"/>
      <c r="W82" s="7"/>
      <c r="X82" s="7"/>
      <c r="Y82" s="41"/>
      <c r="Z82" s="7"/>
      <c r="AA82" s="7"/>
      <c r="AB82" s="41"/>
    </row>
    <row r="83" spans="2:28" x14ac:dyDescent="0.25">
      <c r="B83" s="71" t="s">
        <v>33</v>
      </c>
      <c r="C83" s="72"/>
      <c r="D83" s="38"/>
      <c r="E83" s="73">
        <v>0</v>
      </c>
      <c r="F83" s="74"/>
      <c r="G83" s="39"/>
      <c r="H83" s="38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2:28" x14ac:dyDescent="0.25">
      <c r="B84" s="71" t="s">
        <v>34</v>
      </c>
      <c r="C84" s="72"/>
      <c r="D84" s="38"/>
      <c r="E84" s="73">
        <v>0</v>
      </c>
      <c r="F84" s="74"/>
      <c r="G84" s="39"/>
      <c r="H84" s="38"/>
      <c r="K84" s="7"/>
      <c r="L84" s="7"/>
      <c r="M84" s="7"/>
      <c r="N84" s="7"/>
      <c r="O84" s="7"/>
      <c r="P84" s="41"/>
      <c r="Q84" s="7"/>
      <c r="R84" s="7"/>
      <c r="S84" s="41"/>
      <c r="T84" s="7"/>
      <c r="U84" s="7"/>
      <c r="V84" s="41"/>
      <c r="W84" s="7"/>
      <c r="X84" s="7"/>
      <c r="Y84" s="41"/>
      <c r="Z84" s="7"/>
      <c r="AA84" s="7"/>
      <c r="AB84" s="41"/>
    </row>
    <row r="85" spans="2:28" x14ac:dyDescent="0.25">
      <c r="B85" s="71" t="s">
        <v>35</v>
      </c>
      <c r="C85" s="72"/>
      <c r="D85" s="38"/>
      <c r="E85" s="73">
        <v>0</v>
      </c>
      <c r="F85" s="74"/>
      <c r="G85" s="39"/>
      <c r="H85" s="38"/>
      <c r="N85" s="7"/>
      <c r="O85" s="7"/>
      <c r="P85" s="41"/>
      <c r="Q85" s="7"/>
      <c r="R85" s="7"/>
      <c r="S85" s="41"/>
      <c r="T85" s="7"/>
      <c r="U85" s="7"/>
      <c r="V85" s="41"/>
      <c r="W85" s="7"/>
      <c r="X85" s="7"/>
      <c r="Y85" s="41"/>
      <c r="Z85" s="7"/>
      <c r="AA85" s="7"/>
      <c r="AB85" s="41"/>
    </row>
    <row r="86" spans="2:28" x14ac:dyDescent="0.25">
      <c r="B86" s="71" t="s">
        <v>43</v>
      </c>
      <c r="C86" s="72"/>
      <c r="D86" s="38"/>
      <c r="E86" s="73">
        <v>0</v>
      </c>
      <c r="F86" s="74"/>
      <c r="G86" s="39"/>
      <c r="H86" s="38"/>
      <c r="N86" s="7"/>
      <c r="O86" s="7"/>
      <c r="P86" s="41"/>
      <c r="Q86" s="7"/>
      <c r="R86" s="7"/>
      <c r="S86" s="41"/>
      <c r="T86" s="7"/>
      <c r="U86" s="7"/>
      <c r="V86" s="41"/>
      <c r="W86" s="7"/>
      <c r="X86" s="7"/>
      <c r="Y86" s="41"/>
      <c r="Z86" s="7"/>
      <c r="AA86" s="7"/>
      <c r="AB86" s="41"/>
    </row>
    <row r="87" spans="2:28" x14ac:dyDescent="0.25">
      <c r="B87" s="71" t="s">
        <v>30</v>
      </c>
      <c r="C87" s="72"/>
      <c r="D87" s="38"/>
      <c r="E87" s="73">
        <v>0</v>
      </c>
      <c r="F87" s="74"/>
      <c r="G87" s="39"/>
      <c r="H87" s="38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2:28" ht="15.75" thickBot="1" x14ac:dyDescent="0.3">
      <c r="B88" s="74"/>
      <c r="F88" s="74"/>
      <c r="G88" s="39"/>
      <c r="H88" s="38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2:28" ht="15.75" thickBot="1" x14ac:dyDescent="0.3">
      <c r="B89" s="76" t="s">
        <v>36</v>
      </c>
      <c r="C89" s="77"/>
      <c r="D89" s="78"/>
      <c r="E89" s="79">
        <f>E79-E84-E85-E86-E82-E83-E87</f>
        <v>0</v>
      </c>
      <c r="F89" s="74"/>
      <c r="G89" s="39"/>
      <c r="H89" s="38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2:28" ht="16.5" thickTop="1" thickBot="1" x14ac:dyDescent="0.3">
      <c r="B90" s="76"/>
      <c r="C90" s="77"/>
      <c r="D90" s="38"/>
      <c r="E90" s="38"/>
      <c r="F90" s="80"/>
      <c r="G90" s="38"/>
      <c r="H90" s="40"/>
      <c r="N90" s="7"/>
      <c r="O90" s="7"/>
      <c r="P90" s="41"/>
      <c r="Q90" s="7"/>
      <c r="R90" s="7"/>
      <c r="S90" s="41"/>
      <c r="T90" s="7"/>
      <c r="U90" s="7"/>
      <c r="V90" s="41"/>
      <c r="W90" s="7"/>
      <c r="X90" s="7"/>
      <c r="Y90" s="41"/>
      <c r="Z90" s="7"/>
      <c r="AA90" s="7"/>
      <c r="AB90" s="41"/>
    </row>
    <row r="91" spans="2:28" x14ac:dyDescent="0.25">
      <c r="B91" s="81"/>
      <c r="C91" s="81"/>
      <c r="D91" s="66"/>
      <c r="E91" s="66"/>
      <c r="F91" s="82"/>
      <c r="G91" s="38"/>
      <c r="H91" s="40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2:28" x14ac:dyDescent="0.25">
      <c r="B92" s="77"/>
      <c r="C92" s="77"/>
      <c r="D92" s="78"/>
      <c r="E92" s="78"/>
      <c r="F92" s="82"/>
      <c r="G92" s="38"/>
      <c r="H92" s="40"/>
    </row>
    <row r="93" spans="2:28" x14ac:dyDescent="0.25">
      <c r="B93" s="38"/>
      <c r="C93" s="38"/>
      <c r="D93" s="38"/>
      <c r="E93" s="38"/>
      <c r="F93" s="39"/>
      <c r="G93" s="38"/>
      <c r="H93" s="40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</sheetData>
  <mergeCells count="1">
    <mergeCell ref="A4:H4"/>
  </mergeCells>
  <phoneticPr fontId="1" type="noConversion"/>
  <pageMargins left="0.21" right="0.17" top="0.36" bottom="0.37" header="0.17" footer="0.16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9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hidden="1" customWidth="1"/>
    <col min="19" max="19" width="22.7109375" style="38" hidden="1" customWidth="1"/>
    <col min="20" max="21" width="20.5703125" style="41" hidden="1" customWidth="1"/>
    <col min="22" max="22" width="22.7109375" style="38" hidden="1" customWidth="1"/>
    <col min="23" max="24" width="20.5703125" style="41" hidden="1" customWidth="1"/>
    <col min="25" max="25" width="22.7109375" style="38" hidden="1" customWidth="1"/>
    <col min="26" max="27" width="20.5703125" style="41" hidden="1" customWidth="1"/>
    <col min="28" max="28" width="22.7109375" style="38" hidden="1" customWidth="1"/>
    <col min="29" max="30" width="20.5703125" style="41" customWidth="1"/>
    <col min="31" max="31" width="22.7109375" style="38" customWidth="1"/>
    <col min="32" max="16384" width="9.140625" style="7"/>
  </cols>
  <sheetData>
    <row r="1" spans="1:3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  <c r="T1" s="5" t="s">
        <v>8</v>
      </c>
      <c r="U1" s="5" t="s">
        <v>41</v>
      </c>
      <c r="V1" s="6" t="s">
        <v>9</v>
      </c>
      <c r="W1" s="5" t="s">
        <v>8</v>
      </c>
      <c r="X1" s="5" t="s">
        <v>41</v>
      </c>
      <c r="Y1" s="6" t="s">
        <v>9</v>
      </c>
      <c r="Z1" s="5" t="s">
        <v>8</v>
      </c>
      <c r="AA1" s="5" t="s">
        <v>41</v>
      </c>
      <c r="AB1" s="6" t="s">
        <v>9</v>
      </c>
      <c r="AC1" s="5" t="s">
        <v>8</v>
      </c>
      <c r="AD1" s="5" t="s">
        <v>41</v>
      </c>
      <c r="AE1" s="6" t="s">
        <v>9</v>
      </c>
    </row>
    <row r="2" spans="1:31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  <c r="T2" s="12" t="s">
        <v>42</v>
      </c>
      <c r="U2" s="12" t="s">
        <v>15</v>
      </c>
      <c r="V2" s="13" t="s">
        <v>110</v>
      </c>
      <c r="W2" s="12" t="s">
        <v>42</v>
      </c>
      <c r="X2" s="12" t="s">
        <v>15</v>
      </c>
      <c r="Y2" s="13" t="s">
        <v>112</v>
      </c>
      <c r="Z2" s="12" t="s">
        <v>42</v>
      </c>
      <c r="AA2" s="12" t="s">
        <v>15</v>
      </c>
      <c r="AB2" s="13" t="s">
        <v>117</v>
      </c>
      <c r="AC2" s="12" t="s">
        <v>42</v>
      </c>
      <c r="AD2" s="12" t="s">
        <v>15</v>
      </c>
      <c r="AE2" s="13" t="s">
        <v>119</v>
      </c>
    </row>
    <row r="3" spans="1:3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</row>
    <row r="4" spans="1:31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</row>
    <row r="5" spans="1:3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</row>
    <row r="6" spans="1:31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  <c r="T6" s="27"/>
      <c r="U6" s="27"/>
      <c r="V6" s="28">
        <f>S6+T6-U6</f>
        <v>0</v>
      </c>
      <c r="W6" s="27"/>
      <c r="X6" s="27"/>
      <c r="Y6" s="28">
        <f>V6+W6-X6</f>
        <v>0</v>
      </c>
      <c r="Z6" s="27"/>
      <c r="AA6" s="27"/>
      <c r="AB6" s="28">
        <f>Y6+Z6-AA6</f>
        <v>0</v>
      </c>
      <c r="AC6" s="27"/>
      <c r="AD6" s="27"/>
      <c r="AE6" s="28">
        <f>AB6+AC6-AD6</f>
        <v>0</v>
      </c>
    </row>
    <row r="7" spans="1:31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  <c r="T7" s="27"/>
      <c r="U7" s="27"/>
      <c r="V7" s="28">
        <f t="shared" ref="V7:V8" si="2">S7+T7-U7</f>
        <v>0</v>
      </c>
      <c r="W7" s="27"/>
      <c r="X7" s="27"/>
      <c r="Y7" s="28">
        <f t="shared" ref="Y7:Y8" si="3">V7+W7-X7</f>
        <v>0</v>
      </c>
      <c r="Z7" s="27"/>
      <c r="AA7" s="27"/>
      <c r="AB7" s="28">
        <f t="shared" ref="AB7:AB8" si="4">Y7+Z7-AA7</f>
        <v>0</v>
      </c>
      <c r="AC7" s="27"/>
      <c r="AD7" s="27"/>
      <c r="AE7" s="28">
        <f t="shared" ref="AE7:AE8" si="5">AB7+AC7-AD7</f>
        <v>0</v>
      </c>
    </row>
    <row r="8" spans="1:31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  <c r="T8" s="27"/>
      <c r="U8" s="27"/>
      <c r="V8" s="28">
        <f t="shared" si="2"/>
        <v>0</v>
      </c>
      <c r="W8" s="27"/>
      <c r="X8" s="27"/>
      <c r="Y8" s="28">
        <f t="shared" si="3"/>
        <v>0</v>
      </c>
      <c r="Z8" s="27"/>
      <c r="AA8" s="27"/>
      <c r="AB8" s="28">
        <f t="shared" si="4"/>
        <v>0</v>
      </c>
      <c r="AC8" s="27"/>
      <c r="AD8" s="27"/>
      <c r="AE8" s="28">
        <f t="shared" si="5"/>
        <v>0</v>
      </c>
    </row>
    <row r="9" spans="1:31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</row>
    <row r="10" spans="1:31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6">J10+K10-L10</f>
        <v>0</v>
      </c>
      <c r="N10" s="27"/>
      <c r="O10" s="27"/>
      <c r="P10" s="28">
        <f t="shared" ref="P10:P15" si="7">M10+N10-O10</f>
        <v>0</v>
      </c>
      <c r="Q10" s="27"/>
      <c r="R10" s="27"/>
      <c r="S10" s="28">
        <f t="shared" ref="S10:S15" si="8">P10+Q10-R10</f>
        <v>0</v>
      </c>
      <c r="T10" s="27"/>
      <c r="U10" s="27"/>
      <c r="V10" s="28">
        <f t="shared" ref="V10:V15" si="9">S10+T10-U10</f>
        <v>0</v>
      </c>
      <c r="W10" s="27"/>
      <c r="X10" s="27"/>
      <c r="Y10" s="28">
        <f t="shared" ref="Y10:Y15" si="10">V10+W10-X10</f>
        <v>0</v>
      </c>
      <c r="Z10" s="27"/>
      <c r="AA10" s="27"/>
      <c r="AB10" s="28">
        <f t="shared" ref="AB10:AB15" si="11">Y10+Z10-AA10</f>
        <v>0</v>
      </c>
      <c r="AC10" s="27"/>
      <c r="AD10" s="27"/>
      <c r="AE10" s="28">
        <f t="shared" ref="AE10:AE15" si="12">AB10+AC10-AD10</f>
        <v>0</v>
      </c>
    </row>
    <row r="11" spans="1:31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6"/>
        <v>0</v>
      </c>
      <c r="N11" s="27"/>
      <c r="O11" s="27"/>
      <c r="P11" s="28">
        <f t="shared" si="7"/>
        <v>0</v>
      </c>
      <c r="Q11" s="27"/>
      <c r="R11" s="27"/>
      <c r="S11" s="28">
        <f t="shared" si="8"/>
        <v>0</v>
      </c>
      <c r="T11" s="27"/>
      <c r="U11" s="27"/>
      <c r="V11" s="28">
        <f t="shared" si="9"/>
        <v>0</v>
      </c>
      <c r="W11" s="27"/>
      <c r="X11" s="27"/>
      <c r="Y11" s="28">
        <f t="shared" si="10"/>
        <v>0</v>
      </c>
      <c r="Z11" s="27"/>
      <c r="AA11" s="27"/>
      <c r="AB11" s="28">
        <f t="shared" si="11"/>
        <v>0</v>
      </c>
      <c r="AC11" s="27"/>
      <c r="AD11" s="27"/>
      <c r="AE11" s="28">
        <f t="shared" si="12"/>
        <v>0</v>
      </c>
    </row>
    <row r="12" spans="1:31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6"/>
        <v>5000000</v>
      </c>
      <c r="N12" s="27"/>
      <c r="O12" s="27">
        <v>5000000</v>
      </c>
      <c r="P12" s="28">
        <f t="shared" si="7"/>
        <v>0</v>
      </c>
      <c r="Q12" s="27"/>
      <c r="R12" s="27"/>
      <c r="S12" s="28">
        <f t="shared" si="8"/>
        <v>0</v>
      </c>
      <c r="T12" s="27"/>
      <c r="U12" s="27"/>
      <c r="V12" s="28">
        <f t="shared" si="9"/>
        <v>0</v>
      </c>
      <c r="W12" s="27"/>
      <c r="X12" s="27"/>
      <c r="Y12" s="28">
        <f t="shared" si="10"/>
        <v>0</v>
      </c>
      <c r="Z12" s="27"/>
      <c r="AA12" s="27"/>
      <c r="AB12" s="28">
        <f t="shared" si="11"/>
        <v>0</v>
      </c>
      <c r="AC12" s="27"/>
      <c r="AD12" s="27"/>
      <c r="AE12" s="28">
        <f t="shared" si="12"/>
        <v>0</v>
      </c>
    </row>
    <row r="13" spans="1:31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6"/>
        <v>5000000</v>
      </c>
      <c r="N13" s="27"/>
      <c r="O13" s="27">
        <v>5000000</v>
      </c>
      <c r="P13" s="28">
        <f t="shared" si="7"/>
        <v>0</v>
      </c>
      <c r="Q13" s="27"/>
      <c r="R13" s="27"/>
      <c r="S13" s="28">
        <f t="shared" si="8"/>
        <v>0</v>
      </c>
      <c r="T13" s="27"/>
      <c r="U13" s="27"/>
      <c r="V13" s="28">
        <f t="shared" si="9"/>
        <v>0</v>
      </c>
      <c r="W13" s="27"/>
      <c r="X13" s="27"/>
      <c r="Y13" s="28">
        <f t="shared" si="10"/>
        <v>0</v>
      </c>
      <c r="Z13" s="27"/>
      <c r="AA13" s="27"/>
      <c r="AB13" s="28">
        <f t="shared" si="11"/>
        <v>0</v>
      </c>
      <c r="AC13" s="27"/>
      <c r="AD13" s="27"/>
      <c r="AE13" s="28">
        <f t="shared" si="12"/>
        <v>0</v>
      </c>
    </row>
    <row r="14" spans="1:31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0</v>
      </c>
      <c r="J14" s="27">
        <v>5000000</v>
      </c>
      <c r="K14" s="27"/>
      <c r="L14" s="27"/>
      <c r="M14" s="28">
        <f t="shared" si="6"/>
        <v>5000000</v>
      </c>
      <c r="N14" s="27"/>
      <c r="O14" s="27"/>
      <c r="P14" s="28">
        <f t="shared" si="7"/>
        <v>5000000</v>
      </c>
      <c r="Q14" s="27"/>
      <c r="R14" s="27">
        <v>5000000</v>
      </c>
      <c r="S14" s="28">
        <f t="shared" si="8"/>
        <v>0</v>
      </c>
      <c r="T14" s="27"/>
      <c r="U14" s="27"/>
      <c r="V14" s="28">
        <f t="shared" si="9"/>
        <v>0</v>
      </c>
      <c r="W14" s="27"/>
      <c r="X14" s="27"/>
      <c r="Y14" s="28">
        <f t="shared" si="10"/>
        <v>0</v>
      </c>
      <c r="Z14" s="27"/>
      <c r="AA14" s="27"/>
      <c r="AB14" s="28">
        <f t="shared" si="11"/>
        <v>0</v>
      </c>
      <c r="AC14" s="27"/>
      <c r="AD14" s="27"/>
      <c r="AE14" s="28">
        <f t="shared" si="12"/>
        <v>0</v>
      </c>
    </row>
    <row r="15" spans="1:31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0</v>
      </c>
      <c r="J15" s="27">
        <v>5000000</v>
      </c>
      <c r="K15" s="27"/>
      <c r="L15" s="27"/>
      <c r="M15" s="28">
        <f t="shared" si="6"/>
        <v>5000000</v>
      </c>
      <c r="N15" s="27"/>
      <c r="O15" s="27"/>
      <c r="P15" s="28">
        <f t="shared" si="7"/>
        <v>5000000</v>
      </c>
      <c r="Q15" s="27"/>
      <c r="R15" s="27">
        <v>5000000</v>
      </c>
      <c r="S15" s="28">
        <f t="shared" si="8"/>
        <v>0</v>
      </c>
      <c r="T15" s="27"/>
      <c r="U15" s="27"/>
      <c r="V15" s="28">
        <f t="shared" si="9"/>
        <v>0</v>
      </c>
      <c r="W15" s="27"/>
      <c r="X15" s="27"/>
      <c r="Y15" s="28">
        <f t="shared" si="10"/>
        <v>0</v>
      </c>
      <c r="Z15" s="27"/>
      <c r="AA15" s="27"/>
      <c r="AB15" s="28">
        <f t="shared" si="11"/>
        <v>0</v>
      </c>
      <c r="AC15" s="27"/>
      <c r="AD15" s="27"/>
      <c r="AE15" s="28">
        <f t="shared" si="12"/>
        <v>0</v>
      </c>
    </row>
    <row r="16" spans="1:31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8"/>
      <c r="AC16" s="26"/>
      <c r="AD16" s="27"/>
      <c r="AE16" s="28"/>
    </row>
    <row r="17" spans="1:31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13">J17+K17-L17</f>
        <v>5000000</v>
      </c>
      <c r="N17" s="27"/>
      <c r="O17" s="27">
        <v>5000000</v>
      </c>
      <c r="P17" s="28">
        <f t="shared" ref="P17:P26" si="14">M17+N17-O17</f>
        <v>0</v>
      </c>
      <c r="Q17" s="27"/>
      <c r="R17" s="27"/>
      <c r="S17" s="28">
        <f t="shared" ref="S17:S26" si="15">P17+Q17-R17</f>
        <v>0</v>
      </c>
      <c r="T17" s="27"/>
      <c r="U17" s="27"/>
      <c r="V17" s="28">
        <f t="shared" ref="V17:V26" si="16">S17+T17-U17</f>
        <v>0</v>
      </c>
      <c r="W17" s="27"/>
      <c r="X17" s="27"/>
      <c r="Y17" s="28">
        <f t="shared" ref="Y17:Y26" si="17">V17+W17-X17</f>
        <v>0</v>
      </c>
      <c r="Z17" s="27"/>
      <c r="AA17" s="27"/>
      <c r="AB17" s="28">
        <f t="shared" ref="AB17:AB26" si="18">Y17+Z17-AA17</f>
        <v>0</v>
      </c>
      <c r="AC17" s="27"/>
      <c r="AD17" s="27"/>
      <c r="AE17" s="28">
        <f t="shared" ref="AE17:AE26" si="19">AB17+AC17-AD17</f>
        <v>0</v>
      </c>
    </row>
    <row r="18" spans="1:31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0</v>
      </c>
      <c r="J18" s="27"/>
      <c r="K18" s="27">
        <v>5000000</v>
      </c>
      <c r="L18" s="27"/>
      <c r="M18" s="28">
        <f t="shared" si="13"/>
        <v>5000000</v>
      </c>
      <c r="N18" s="27"/>
      <c r="O18" s="27"/>
      <c r="P18" s="28">
        <f t="shared" si="14"/>
        <v>5000000</v>
      </c>
      <c r="Q18" s="27"/>
      <c r="R18" s="27">
        <v>5000000</v>
      </c>
      <c r="S18" s="28">
        <f t="shared" si="15"/>
        <v>0</v>
      </c>
      <c r="T18" s="27"/>
      <c r="U18" s="27"/>
      <c r="V18" s="28">
        <f t="shared" si="16"/>
        <v>0</v>
      </c>
      <c r="W18" s="27"/>
      <c r="X18" s="27"/>
      <c r="Y18" s="28">
        <f t="shared" si="17"/>
        <v>0</v>
      </c>
      <c r="Z18" s="27"/>
      <c r="AA18" s="27"/>
      <c r="AB18" s="28">
        <f t="shared" si="18"/>
        <v>0</v>
      </c>
      <c r="AC18" s="27"/>
      <c r="AD18" s="27"/>
      <c r="AE18" s="28">
        <f t="shared" si="19"/>
        <v>0</v>
      </c>
    </row>
    <row r="19" spans="1:31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0</v>
      </c>
      <c r="J19" s="27"/>
      <c r="K19" s="27">
        <v>5000000</v>
      </c>
      <c r="L19" s="27"/>
      <c r="M19" s="28">
        <f t="shared" si="13"/>
        <v>5000000</v>
      </c>
      <c r="N19" s="27"/>
      <c r="O19" s="27"/>
      <c r="P19" s="28">
        <f t="shared" si="14"/>
        <v>5000000</v>
      </c>
      <c r="Q19" s="27"/>
      <c r="R19" s="27">
        <v>5000000</v>
      </c>
      <c r="S19" s="28">
        <f t="shared" si="15"/>
        <v>0</v>
      </c>
      <c r="T19" s="27"/>
      <c r="U19" s="27"/>
      <c r="V19" s="28">
        <f t="shared" si="16"/>
        <v>0</v>
      </c>
      <c r="W19" s="27"/>
      <c r="X19" s="27"/>
      <c r="Y19" s="28">
        <f t="shared" si="17"/>
        <v>0</v>
      </c>
      <c r="Z19" s="27"/>
      <c r="AA19" s="27"/>
      <c r="AB19" s="28">
        <f t="shared" si="18"/>
        <v>0</v>
      </c>
      <c r="AC19" s="27"/>
      <c r="AD19" s="27"/>
      <c r="AE19" s="28">
        <f t="shared" si="19"/>
        <v>0</v>
      </c>
    </row>
    <row r="20" spans="1:31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0</v>
      </c>
      <c r="J20" s="27"/>
      <c r="K20" s="27">
        <v>5000000</v>
      </c>
      <c r="L20" s="27"/>
      <c r="M20" s="28">
        <f t="shared" si="13"/>
        <v>5000000</v>
      </c>
      <c r="N20" s="27"/>
      <c r="O20" s="27"/>
      <c r="P20" s="28">
        <f t="shared" si="14"/>
        <v>5000000</v>
      </c>
      <c r="Q20" s="27"/>
      <c r="R20" s="27">
        <v>5000000</v>
      </c>
      <c r="S20" s="28">
        <f t="shared" si="15"/>
        <v>0</v>
      </c>
      <c r="T20" s="27"/>
      <c r="U20" s="27"/>
      <c r="V20" s="28">
        <f t="shared" si="16"/>
        <v>0</v>
      </c>
      <c r="W20" s="27"/>
      <c r="X20" s="27"/>
      <c r="Y20" s="28">
        <f t="shared" si="17"/>
        <v>0</v>
      </c>
      <c r="Z20" s="27"/>
      <c r="AA20" s="27"/>
      <c r="AB20" s="28">
        <f t="shared" si="18"/>
        <v>0</v>
      </c>
      <c r="AC20" s="27"/>
      <c r="AD20" s="27"/>
      <c r="AE20" s="28">
        <f t="shared" si="19"/>
        <v>0</v>
      </c>
    </row>
    <row r="21" spans="1:31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0</v>
      </c>
      <c r="J21" s="27"/>
      <c r="K21" s="27">
        <v>5000000</v>
      </c>
      <c r="L21" s="27"/>
      <c r="M21" s="28">
        <f t="shared" si="13"/>
        <v>5000000</v>
      </c>
      <c r="N21" s="27"/>
      <c r="O21" s="27"/>
      <c r="P21" s="28">
        <f t="shared" si="14"/>
        <v>5000000</v>
      </c>
      <c r="Q21" s="27"/>
      <c r="R21" s="27">
        <v>5000000</v>
      </c>
      <c r="S21" s="28">
        <f t="shared" si="15"/>
        <v>0</v>
      </c>
      <c r="T21" s="27"/>
      <c r="U21" s="27"/>
      <c r="V21" s="28">
        <f t="shared" si="16"/>
        <v>0</v>
      </c>
      <c r="W21" s="27"/>
      <c r="X21" s="27"/>
      <c r="Y21" s="28">
        <f t="shared" si="17"/>
        <v>0</v>
      </c>
      <c r="Z21" s="27"/>
      <c r="AA21" s="27"/>
      <c r="AB21" s="28">
        <f t="shared" si="18"/>
        <v>0</v>
      </c>
      <c r="AC21" s="27"/>
      <c r="AD21" s="27"/>
      <c r="AE21" s="28">
        <f t="shared" si="19"/>
        <v>0</v>
      </c>
    </row>
    <row r="22" spans="1:31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0</v>
      </c>
      <c r="J22" s="27"/>
      <c r="K22" s="27">
        <v>5000000</v>
      </c>
      <c r="L22" s="27"/>
      <c r="M22" s="28">
        <f t="shared" si="13"/>
        <v>5000000</v>
      </c>
      <c r="N22" s="27"/>
      <c r="O22" s="27"/>
      <c r="P22" s="28">
        <f t="shared" si="14"/>
        <v>5000000</v>
      </c>
      <c r="Q22" s="27"/>
      <c r="R22" s="27"/>
      <c r="S22" s="28">
        <f t="shared" si="15"/>
        <v>5000000</v>
      </c>
      <c r="T22" s="27"/>
      <c r="U22" s="27">
        <v>5000000</v>
      </c>
      <c r="V22" s="28">
        <f t="shared" si="16"/>
        <v>0</v>
      </c>
      <c r="W22" s="27"/>
      <c r="X22" s="27"/>
      <c r="Y22" s="28">
        <f t="shared" si="17"/>
        <v>0</v>
      </c>
      <c r="Z22" s="27"/>
      <c r="AA22" s="27"/>
      <c r="AB22" s="28">
        <f t="shared" si="18"/>
        <v>0</v>
      </c>
      <c r="AC22" s="27"/>
      <c r="AD22" s="27"/>
      <c r="AE22" s="28">
        <f t="shared" si="19"/>
        <v>0</v>
      </c>
    </row>
    <row r="23" spans="1:31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0</v>
      </c>
      <c r="J23" s="27"/>
      <c r="K23" s="27">
        <v>5000000</v>
      </c>
      <c r="L23" s="27"/>
      <c r="M23" s="28">
        <f t="shared" si="13"/>
        <v>5000000</v>
      </c>
      <c r="N23" s="27"/>
      <c r="O23" s="27"/>
      <c r="P23" s="28">
        <f t="shared" si="14"/>
        <v>5000000</v>
      </c>
      <c r="Q23" s="27"/>
      <c r="R23" s="27"/>
      <c r="S23" s="28">
        <f t="shared" si="15"/>
        <v>5000000</v>
      </c>
      <c r="T23" s="27"/>
      <c r="U23" s="27">
        <v>5000000</v>
      </c>
      <c r="V23" s="28">
        <f t="shared" si="16"/>
        <v>0</v>
      </c>
      <c r="W23" s="27"/>
      <c r="X23" s="27"/>
      <c r="Y23" s="28">
        <f t="shared" si="17"/>
        <v>0</v>
      </c>
      <c r="Z23" s="27"/>
      <c r="AA23" s="27"/>
      <c r="AB23" s="28">
        <f t="shared" si="18"/>
        <v>0</v>
      </c>
      <c r="AC23" s="27"/>
      <c r="AD23" s="27"/>
      <c r="AE23" s="28">
        <f t="shared" si="19"/>
        <v>0</v>
      </c>
    </row>
    <row r="24" spans="1:31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0</v>
      </c>
      <c r="J24" s="27"/>
      <c r="K24" s="27">
        <v>5000000</v>
      </c>
      <c r="L24" s="27"/>
      <c r="M24" s="28">
        <f t="shared" si="13"/>
        <v>5000000</v>
      </c>
      <c r="N24" s="27"/>
      <c r="O24" s="27"/>
      <c r="P24" s="28">
        <f t="shared" si="14"/>
        <v>5000000</v>
      </c>
      <c r="Q24" s="27"/>
      <c r="R24" s="27"/>
      <c r="S24" s="28">
        <f t="shared" si="15"/>
        <v>5000000</v>
      </c>
      <c r="T24" s="27"/>
      <c r="U24" s="27">
        <v>5000000</v>
      </c>
      <c r="V24" s="28">
        <f t="shared" si="16"/>
        <v>0</v>
      </c>
      <c r="W24" s="27"/>
      <c r="X24" s="27"/>
      <c r="Y24" s="28">
        <f t="shared" si="17"/>
        <v>0</v>
      </c>
      <c r="Z24" s="27"/>
      <c r="AA24" s="27"/>
      <c r="AB24" s="28">
        <f t="shared" si="18"/>
        <v>0</v>
      </c>
      <c r="AC24" s="27"/>
      <c r="AD24" s="27"/>
      <c r="AE24" s="28">
        <f t="shared" si="19"/>
        <v>0</v>
      </c>
    </row>
    <row r="25" spans="1:31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0</v>
      </c>
      <c r="J25" s="27"/>
      <c r="K25" s="27">
        <v>5000000</v>
      </c>
      <c r="L25" s="27"/>
      <c r="M25" s="28">
        <f t="shared" si="13"/>
        <v>5000000</v>
      </c>
      <c r="N25" s="27"/>
      <c r="O25" s="27"/>
      <c r="P25" s="28">
        <f t="shared" si="14"/>
        <v>5000000</v>
      </c>
      <c r="Q25" s="27"/>
      <c r="R25" s="27"/>
      <c r="S25" s="28">
        <f t="shared" si="15"/>
        <v>5000000</v>
      </c>
      <c r="T25" s="27"/>
      <c r="U25" s="27"/>
      <c r="V25" s="28">
        <f t="shared" si="16"/>
        <v>5000000</v>
      </c>
      <c r="W25" s="27"/>
      <c r="X25" s="27">
        <v>5000000</v>
      </c>
      <c r="Y25" s="28">
        <f t="shared" si="17"/>
        <v>0</v>
      </c>
      <c r="Z25" s="27"/>
      <c r="AA25" s="27"/>
      <c r="AB25" s="28">
        <f t="shared" si="18"/>
        <v>0</v>
      </c>
      <c r="AC25" s="27"/>
      <c r="AD25" s="27"/>
      <c r="AE25" s="28">
        <f t="shared" si="19"/>
        <v>0</v>
      </c>
    </row>
    <row r="26" spans="1:31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0</v>
      </c>
      <c r="J26" s="27"/>
      <c r="K26" s="27">
        <v>5000000</v>
      </c>
      <c r="L26" s="27"/>
      <c r="M26" s="28">
        <f t="shared" si="13"/>
        <v>5000000</v>
      </c>
      <c r="N26" s="27"/>
      <c r="O26" s="27"/>
      <c r="P26" s="28">
        <f t="shared" si="14"/>
        <v>5000000</v>
      </c>
      <c r="Q26" s="27"/>
      <c r="R26" s="27"/>
      <c r="S26" s="28">
        <f t="shared" si="15"/>
        <v>5000000</v>
      </c>
      <c r="T26" s="27"/>
      <c r="U26" s="27"/>
      <c r="V26" s="28">
        <f t="shared" si="16"/>
        <v>5000000</v>
      </c>
      <c r="W26" s="27"/>
      <c r="X26" s="27">
        <v>5000000</v>
      </c>
      <c r="Y26" s="28">
        <f t="shared" si="17"/>
        <v>0</v>
      </c>
      <c r="Z26" s="27"/>
      <c r="AA26" s="27"/>
      <c r="AB26" s="28">
        <f t="shared" si="18"/>
        <v>0</v>
      </c>
      <c r="AC26" s="27"/>
      <c r="AD26" s="27"/>
      <c r="AE26" s="28">
        <f t="shared" si="19"/>
        <v>0</v>
      </c>
    </row>
    <row r="27" spans="1:31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26"/>
      <c r="X27" s="27"/>
      <c r="Y27" s="28"/>
      <c r="Z27" s="26"/>
      <c r="AA27" s="27"/>
      <c r="AB27" s="28"/>
      <c r="AC27" s="26"/>
      <c r="AD27" s="27"/>
      <c r="AE27" s="28"/>
    </row>
    <row r="28" spans="1:31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0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20">M28+N28-O28</f>
        <v>0</v>
      </c>
      <c r="Q28" s="27">
        <v>5000000</v>
      </c>
      <c r="R28" s="27"/>
      <c r="S28" s="28">
        <f t="shared" ref="S28:S31" si="21">P28+Q28-R28</f>
        <v>5000000</v>
      </c>
      <c r="T28" s="27"/>
      <c r="U28" s="27">
        <v>5000000</v>
      </c>
      <c r="V28" s="28">
        <f t="shared" ref="V28:V31" si="22">S28+T28-U28</f>
        <v>0</v>
      </c>
      <c r="W28" s="27"/>
      <c r="X28" s="27"/>
      <c r="Y28" s="28">
        <f t="shared" ref="Y28:Y31" si="23">V28+W28-X28</f>
        <v>0</v>
      </c>
      <c r="Z28" s="27"/>
      <c r="AA28" s="27"/>
      <c r="AB28" s="28">
        <f t="shared" ref="AB28:AB31" si="24">Y28+Z28-AA28</f>
        <v>0</v>
      </c>
      <c r="AC28" s="27"/>
      <c r="AD28" s="27"/>
      <c r="AE28" s="28">
        <f t="shared" ref="AE28:AE31" si="25">AB28+AC28-AD28</f>
        <v>0</v>
      </c>
    </row>
    <row r="29" spans="1:31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0</v>
      </c>
      <c r="J29" s="27"/>
      <c r="K29" s="27"/>
      <c r="L29" s="27"/>
      <c r="M29" s="28">
        <f>J29+K29-L29</f>
        <v>0</v>
      </c>
      <c r="N29" s="27"/>
      <c r="O29" s="27"/>
      <c r="P29" s="28">
        <f t="shared" si="20"/>
        <v>0</v>
      </c>
      <c r="Q29" s="27">
        <v>5000000</v>
      </c>
      <c r="R29" s="27"/>
      <c r="S29" s="28">
        <f t="shared" si="21"/>
        <v>5000000</v>
      </c>
      <c r="T29" s="27"/>
      <c r="U29" s="27"/>
      <c r="V29" s="28">
        <f t="shared" si="22"/>
        <v>5000000</v>
      </c>
      <c r="W29" s="27"/>
      <c r="X29" s="27">
        <v>5000000</v>
      </c>
      <c r="Y29" s="28">
        <f t="shared" si="23"/>
        <v>0</v>
      </c>
      <c r="Z29" s="27"/>
      <c r="AA29" s="27"/>
      <c r="AB29" s="28">
        <f t="shared" si="24"/>
        <v>0</v>
      </c>
      <c r="AC29" s="27"/>
      <c r="AD29" s="27"/>
      <c r="AE29" s="28">
        <f t="shared" si="25"/>
        <v>0</v>
      </c>
    </row>
    <row r="30" spans="1:31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0</v>
      </c>
      <c r="J30" s="27"/>
      <c r="K30" s="27"/>
      <c r="L30" s="27"/>
      <c r="M30" s="28">
        <f>J30+K30-L30</f>
        <v>0</v>
      </c>
      <c r="N30" s="27"/>
      <c r="O30" s="27"/>
      <c r="P30" s="28">
        <f t="shared" si="20"/>
        <v>0</v>
      </c>
      <c r="Q30" s="27">
        <v>5000000</v>
      </c>
      <c r="R30" s="27"/>
      <c r="S30" s="28">
        <f t="shared" si="21"/>
        <v>5000000</v>
      </c>
      <c r="T30" s="27"/>
      <c r="U30" s="27"/>
      <c r="V30" s="28">
        <f t="shared" si="22"/>
        <v>5000000</v>
      </c>
      <c r="W30" s="27"/>
      <c r="X30" s="27">
        <v>5000000</v>
      </c>
      <c r="Y30" s="28">
        <f t="shared" si="23"/>
        <v>0</v>
      </c>
      <c r="Z30" s="27"/>
      <c r="AA30" s="27"/>
      <c r="AB30" s="28">
        <f t="shared" si="24"/>
        <v>0</v>
      </c>
      <c r="AC30" s="27"/>
      <c r="AD30" s="27"/>
      <c r="AE30" s="28">
        <f t="shared" si="25"/>
        <v>0</v>
      </c>
    </row>
    <row r="31" spans="1:31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17989.73</v>
      </c>
      <c r="J31" s="27"/>
      <c r="K31" s="27"/>
      <c r="L31" s="27"/>
      <c r="M31" s="28">
        <f>J31+K31-L31</f>
        <v>0</v>
      </c>
      <c r="N31" s="27"/>
      <c r="O31" s="27"/>
      <c r="P31" s="28">
        <f t="shared" si="20"/>
        <v>0</v>
      </c>
      <c r="Q31" s="27">
        <v>5000000</v>
      </c>
      <c r="R31" s="27"/>
      <c r="S31" s="28">
        <f t="shared" si="21"/>
        <v>5000000</v>
      </c>
      <c r="T31" s="27"/>
      <c r="U31" s="27"/>
      <c r="V31" s="28">
        <f t="shared" si="22"/>
        <v>5000000</v>
      </c>
      <c r="W31" s="27"/>
      <c r="X31" s="27"/>
      <c r="Y31" s="28">
        <f t="shared" si="23"/>
        <v>5000000</v>
      </c>
      <c r="Z31" s="27"/>
      <c r="AA31" s="27"/>
      <c r="AB31" s="28">
        <f t="shared" si="24"/>
        <v>5000000</v>
      </c>
      <c r="AC31" s="27"/>
      <c r="AD31" s="27">
        <v>5000000</v>
      </c>
      <c r="AE31" s="28">
        <f t="shared" si="25"/>
        <v>0</v>
      </c>
    </row>
    <row r="32" spans="1:31" x14ac:dyDescent="0.25">
      <c r="A32" s="29"/>
      <c r="B32" s="24"/>
      <c r="C32" s="24"/>
      <c r="D32" s="24"/>
      <c r="E32" s="24"/>
      <c r="F32" s="83"/>
      <c r="G32" s="84"/>
      <c r="H32" s="85"/>
      <c r="I32" s="86"/>
      <c r="J32" s="26"/>
      <c r="K32" s="26"/>
      <c r="L32" s="27"/>
      <c r="M32" s="28"/>
      <c r="N32" s="26"/>
      <c r="O32" s="27"/>
      <c r="P32" s="28"/>
      <c r="Q32" s="104"/>
      <c r="R32" s="103"/>
      <c r="S32" s="105"/>
      <c r="T32" s="104"/>
      <c r="U32" s="103"/>
      <c r="V32" s="105"/>
      <c r="W32" s="26"/>
      <c r="X32" s="27"/>
      <c r="Y32" s="28"/>
      <c r="Z32" s="26"/>
      <c r="AA32" s="27"/>
      <c r="AB32" s="28"/>
      <c r="AC32" s="26"/>
      <c r="AD32" s="27"/>
      <c r="AE32" s="28"/>
    </row>
    <row r="33" spans="1:31" x14ac:dyDescent="0.25">
      <c r="A33" s="29">
        <v>43426</v>
      </c>
      <c r="B33" s="24" t="s">
        <v>18</v>
      </c>
      <c r="C33" s="24">
        <v>294</v>
      </c>
      <c r="D33" s="24" t="s">
        <v>39</v>
      </c>
      <c r="E33" s="24" t="s">
        <v>113</v>
      </c>
      <c r="F33" s="30">
        <v>7.5999999999999998E-2</v>
      </c>
      <c r="G33" s="31">
        <v>61</v>
      </c>
      <c r="H33" s="29">
        <v>43487</v>
      </c>
      <c r="I33" s="86">
        <v>21863.01</v>
      </c>
      <c r="J33" s="27"/>
      <c r="K33" s="27"/>
      <c r="L33" s="27"/>
      <c r="M33" s="28">
        <f>J33+K33-L33</f>
        <v>0</v>
      </c>
      <c r="N33" s="27"/>
      <c r="O33" s="27"/>
      <c r="P33" s="28">
        <f t="shared" ref="P33:P36" si="26">M33+N33-O33</f>
        <v>0</v>
      </c>
      <c r="Q33" s="104"/>
      <c r="R33" s="103"/>
      <c r="S33" s="28">
        <f t="shared" ref="S33:S36" si="27">P33+Q33-R33</f>
        <v>0</v>
      </c>
      <c r="T33" s="104"/>
      <c r="U33" s="103"/>
      <c r="V33" s="28">
        <f t="shared" ref="V33:V36" si="28">S33+T33-U33</f>
        <v>0</v>
      </c>
      <c r="W33" s="27">
        <v>5000000</v>
      </c>
      <c r="X33" s="27"/>
      <c r="Y33" s="28">
        <f t="shared" ref="Y33:Y36" si="29">V33+W33-X33</f>
        <v>5000000</v>
      </c>
      <c r="Z33" s="27"/>
      <c r="AA33" s="27"/>
      <c r="AB33" s="28">
        <f t="shared" ref="AB33:AB36" si="30">Y33+Z33-AA33</f>
        <v>5000000</v>
      </c>
      <c r="AC33" s="27"/>
      <c r="AD33" s="27">
        <v>5000000</v>
      </c>
      <c r="AE33" s="28">
        <f t="shared" ref="AE33:AE42" si="31">AB33+AC33-AD33</f>
        <v>0</v>
      </c>
    </row>
    <row r="34" spans="1:31" x14ac:dyDescent="0.25">
      <c r="A34" s="29">
        <v>43426</v>
      </c>
      <c r="B34" s="24" t="s">
        <v>45</v>
      </c>
      <c r="C34" s="24">
        <v>295</v>
      </c>
      <c r="D34" s="24" t="s">
        <v>39</v>
      </c>
      <c r="E34" s="24">
        <v>2078013302</v>
      </c>
      <c r="F34" s="30">
        <v>7.5499999999999998E-2</v>
      </c>
      <c r="G34" s="31">
        <v>92</v>
      </c>
      <c r="H34" s="29">
        <v>43518</v>
      </c>
      <c r="I34" s="86">
        <v>32061.64</v>
      </c>
      <c r="J34" s="27"/>
      <c r="K34" s="27"/>
      <c r="L34" s="27"/>
      <c r="M34" s="28">
        <f>J34+K34-L34</f>
        <v>0</v>
      </c>
      <c r="N34" s="27"/>
      <c r="O34" s="27"/>
      <c r="P34" s="28">
        <f t="shared" si="26"/>
        <v>0</v>
      </c>
      <c r="Q34" s="104"/>
      <c r="R34" s="103"/>
      <c r="S34" s="28">
        <f t="shared" si="27"/>
        <v>0</v>
      </c>
      <c r="T34" s="104"/>
      <c r="U34" s="103"/>
      <c r="V34" s="28">
        <f t="shared" si="28"/>
        <v>0</v>
      </c>
      <c r="W34" s="27">
        <v>5000000</v>
      </c>
      <c r="X34" s="27"/>
      <c r="Y34" s="28">
        <f t="shared" si="29"/>
        <v>5000000</v>
      </c>
      <c r="Z34" s="27"/>
      <c r="AA34" s="27"/>
      <c r="AB34" s="28">
        <f t="shared" si="30"/>
        <v>5000000</v>
      </c>
      <c r="AC34" s="27"/>
      <c r="AD34" s="27"/>
      <c r="AE34" s="28">
        <f t="shared" si="31"/>
        <v>5000000</v>
      </c>
    </row>
    <row r="35" spans="1:31" x14ac:dyDescent="0.25">
      <c r="A35" s="29">
        <v>43426</v>
      </c>
      <c r="B35" s="24" t="s">
        <v>18</v>
      </c>
      <c r="C35" s="24">
        <v>296</v>
      </c>
      <c r="D35" s="24" t="s">
        <v>39</v>
      </c>
      <c r="E35" s="24" t="s">
        <v>114</v>
      </c>
      <c r="F35" s="30">
        <v>0.08</v>
      </c>
      <c r="G35" s="31">
        <v>120</v>
      </c>
      <c r="H35" s="29">
        <v>43546</v>
      </c>
      <c r="I35" s="86">
        <v>33972.6</v>
      </c>
      <c r="J35" s="27"/>
      <c r="K35" s="27"/>
      <c r="L35" s="27"/>
      <c r="M35" s="28">
        <f>J35+K35-L35</f>
        <v>0</v>
      </c>
      <c r="N35" s="27"/>
      <c r="O35" s="27"/>
      <c r="P35" s="28">
        <f t="shared" si="26"/>
        <v>0</v>
      </c>
      <c r="Q35" s="104"/>
      <c r="R35" s="103"/>
      <c r="S35" s="28">
        <f t="shared" si="27"/>
        <v>0</v>
      </c>
      <c r="T35" s="104"/>
      <c r="U35" s="103"/>
      <c r="V35" s="28">
        <f t="shared" si="28"/>
        <v>0</v>
      </c>
      <c r="W35" s="27">
        <v>5000000</v>
      </c>
      <c r="X35" s="27"/>
      <c r="Y35" s="28">
        <f t="shared" si="29"/>
        <v>5000000</v>
      </c>
      <c r="Z35" s="27"/>
      <c r="AA35" s="27"/>
      <c r="AB35" s="28">
        <f t="shared" si="30"/>
        <v>5000000</v>
      </c>
      <c r="AC35" s="27"/>
      <c r="AD35" s="27"/>
      <c r="AE35" s="28">
        <f t="shared" si="31"/>
        <v>5000000</v>
      </c>
    </row>
    <row r="36" spans="1:31" x14ac:dyDescent="0.25">
      <c r="A36" s="29">
        <v>43426</v>
      </c>
      <c r="B36" s="24" t="s">
        <v>46</v>
      </c>
      <c r="C36" s="24">
        <v>297</v>
      </c>
      <c r="D36" s="24" t="s">
        <v>39</v>
      </c>
      <c r="E36" s="24" t="s">
        <v>115</v>
      </c>
      <c r="F36" s="32">
        <v>7.7249999999999999E-2</v>
      </c>
      <c r="G36" s="31">
        <v>123</v>
      </c>
      <c r="H36" s="29">
        <v>43549</v>
      </c>
      <c r="I36" s="86">
        <v>32804.79</v>
      </c>
      <c r="J36" s="27"/>
      <c r="K36" s="27"/>
      <c r="L36" s="27"/>
      <c r="M36" s="28">
        <f>J36+K36-L36</f>
        <v>0</v>
      </c>
      <c r="N36" s="27"/>
      <c r="O36" s="27"/>
      <c r="P36" s="28">
        <f t="shared" si="26"/>
        <v>0</v>
      </c>
      <c r="Q36" s="104"/>
      <c r="R36" s="103"/>
      <c r="S36" s="28">
        <f t="shared" si="27"/>
        <v>0</v>
      </c>
      <c r="T36" s="104"/>
      <c r="U36" s="103"/>
      <c r="V36" s="28">
        <f t="shared" si="28"/>
        <v>0</v>
      </c>
      <c r="W36" s="27">
        <v>5000000</v>
      </c>
      <c r="X36" s="27"/>
      <c r="Y36" s="28">
        <f t="shared" si="29"/>
        <v>5000000</v>
      </c>
      <c r="Z36" s="27"/>
      <c r="AA36" s="27"/>
      <c r="AB36" s="28">
        <f t="shared" si="30"/>
        <v>5000000</v>
      </c>
      <c r="AC36" s="27"/>
      <c r="AD36" s="27"/>
      <c r="AE36" s="28">
        <f t="shared" si="31"/>
        <v>5000000</v>
      </c>
    </row>
    <row r="37" spans="1:31" x14ac:dyDescent="0.25">
      <c r="A37" s="97"/>
      <c r="B37" s="98"/>
      <c r="C37" s="98"/>
      <c r="D37" s="98"/>
      <c r="E37" s="98"/>
      <c r="F37" s="99"/>
      <c r="G37" s="100"/>
      <c r="H37" s="101"/>
      <c r="I37" s="102"/>
      <c r="J37" s="103"/>
      <c r="K37" s="104"/>
      <c r="L37" s="103"/>
      <c r="M37" s="105"/>
      <c r="N37" s="104"/>
      <c r="O37" s="103"/>
      <c r="P37" s="105"/>
      <c r="Q37" s="104"/>
      <c r="R37" s="103"/>
      <c r="S37" s="105"/>
      <c r="T37" s="104"/>
      <c r="U37" s="103"/>
      <c r="V37" s="105"/>
      <c r="W37" s="104"/>
      <c r="X37" s="103"/>
      <c r="Y37" s="105"/>
      <c r="Z37" s="104"/>
      <c r="AA37" s="103"/>
      <c r="AB37" s="105"/>
      <c r="AC37" s="104"/>
      <c r="AD37" s="103"/>
      <c r="AE37" s="105"/>
    </row>
    <row r="38" spans="1:31" x14ac:dyDescent="0.25">
      <c r="A38" s="29">
        <v>43494</v>
      </c>
      <c r="B38" s="24" t="s">
        <v>45</v>
      </c>
      <c r="C38" s="24">
        <v>298</v>
      </c>
      <c r="D38" s="24" t="s">
        <v>39</v>
      </c>
      <c r="E38" s="24">
        <v>2078188818</v>
      </c>
      <c r="F38" s="30">
        <v>7.4999999999999997E-2</v>
      </c>
      <c r="G38" s="31">
        <v>30</v>
      </c>
      <c r="H38" s="29">
        <v>43524</v>
      </c>
      <c r="I38" s="102">
        <v>3082.19</v>
      </c>
      <c r="J38" s="103"/>
      <c r="K38" s="104"/>
      <c r="L38" s="103"/>
      <c r="M38" s="105"/>
      <c r="N38" s="104"/>
      <c r="O38" s="103"/>
      <c r="P38" s="105"/>
      <c r="Q38" s="104"/>
      <c r="R38" s="103"/>
      <c r="S38" s="105"/>
      <c r="T38" s="104"/>
      <c r="U38" s="103"/>
      <c r="V38" s="105"/>
      <c r="W38" s="104"/>
      <c r="X38" s="103"/>
      <c r="Y38" s="105"/>
      <c r="Z38" s="104"/>
      <c r="AA38" s="103"/>
      <c r="AB38" s="105"/>
      <c r="AC38" s="27">
        <v>5000000</v>
      </c>
      <c r="AD38" s="103"/>
      <c r="AE38" s="28">
        <f t="shared" si="31"/>
        <v>5000000</v>
      </c>
    </row>
    <row r="39" spans="1:31" x14ac:dyDescent="0.25">
      <c r="A39" s="29">
        <v>43494</v>
      </c>
      <c r="B39" s="24" t="s">
        <v>18</v>
      </c>
      <c r="C39" s="24">
        <v>299</v>
      </c>
      <c r="D39" s="24" t="s">
        <v>39</v>
      </c>
      <c r="E39" s="24" t="s">
        <v>120</v>
      </c>
      <c r="F39" s="30">
        <v>7.6999999999999999E-2</v>
      </c>
      <c r="G39" s="31">
        <v>34</v>
      </c>
      <c r="H39" s="29">
        <v>43528</v>
      </c>
      <c r="I39" s="102">
        <v>3164.38</v>
      </c>
      <c r="J39" s="103"/>
      <c r="K39" s="104"/>
      <c r="L39" s="103"/>
      <c r="M39" s="105"/>
      <c r="N39" s="104"/>
      <c r="O39" s="103"/>
      <c r="P39" s="105"/>
      <c r="Q39" s="104"/>
      <c r="R39" s="103"/>
      <c r="S39" s="105"/>
      <c r="T39" s="104"/>
      <c r="U39" s="103"/>
      <c r="V39" s="105"/>
      <c r="W39" s="104"/>
      <c r="X39" s="103"/>
      <c r="Y39" s="105"/>
      <c r="Z39" s="104"/>
      <c r="AA39" s="103"/>
      <c r="AB39" s="105"/>
      <c r="AC39" s="27">
        <v>5000000</v>
      </c>
      <c r="AD39" s="103"/>
      <c r="AE39" s="28">
        <f t="shared" si="31"/>
        <v>5000000</v>
      </c>
    </row>
    <row r="40" spans="1:31" x14ac:dyDescent="0.25">
      <c r="A40" s="29">
        <v>43494</v>
      </c>
      <c r="B40" s="24" t="s">
        <v>18</v>
      </c>
      <c r="C40" s="24">
        <v>300</v>
      </c>
      <c r="D40" s="24" t="s">
        <v>39</v>
      </c>
      <c r="E40" s="24" t="s">
        <v>121</v>
      </c>
      <c r="F40" s="30">
        <v>7.85E-2</v>
      </c>
      <c r="G40" s="31">
        <v>59</v>
      </c>
      <c r="H40" s="29">
        <v>43553</v>
      </c>
      <c r="I40" s="102">
        <v>3226.03</v>
      </c>
      <c r="J40" s="103"/>
      <c r="K40" s="104"/>
      <c r="L40" s="103"/>
      <c r="M40" s="105"/>
      <c r="N40" s="104"/>
      <c r="O40" s="103"/>
      <c r="P40" s="105"/>
      <c r="Q40" s="104"/>
      <c r="R40" s="103"/>
      <c r="S40" s="105"/>
      <c r="T40" s="104"/>
      <c r="U40" s="103"/>
      <c r="V40" s="105"/>
      <c r="W40" s="104"/>
      <c r="X40" s="103"/>
      <c r="Y40" s="105"/>
      <c r="Z40" s="104"/>
      <c r="AA40" s="103"/>
      <c r="AB40" s="105"/>
      <c r="AC40" s="27">
        <v>5000000</v>
      </c>
      <c r="AD40" s="103"/>
      <c r="AE40" s="28">
        <f t="shared" si="31"/>
        <v>5000000</v>
      </c>
    </row>
    <row r="41" spans="1:31" x14ac:dyDescent="0.25">
      <c r="A41" s="29">
        <v>43494</v>
      </c>
      <c r="B41" s="24" t="s">
        <v>45</v>
      </c>
      <c r="C41" s="24">
        <v>301</v>
      </c>
      <c r="D41" s="24" t="s">
        <v>39</v>
      </c>
      <c r="E41" s="24">
        <v>2078188826</v>
      </c>
      <c r="F41" s="30">
        <v>7.5899999999999995E-2</v>
      </c>
      <c r="G41" s="31">
        <v>62</v>
      </c>
      <c r="H41" s="29">
        <v>43556</v>
      </c>
      <c r="I41" s="102">
        <v>3119.18</v>
      </c>
      <c r="J41" s="103"/>
      <c r="K41" s="104"/>
      <c r="L41" s="103"/>
      <c r="M41" s="105"/>
      <c r="N41" s="104"/>
      <c r="O41" s="103"/>
      <c r="P41" s="105"/>
      <c r="Q41" s="104"/>
      <c r="R41" s="103"/>
      <c r="S41" s="105"/>
      <c r="T41" s="104"/>
      <c r="U41" s="103"/>
      <c r="V41" s="105"/>
      <c r="W41" s="104"/>
      <c r="X41" s="103"/>
      <c r="Y41" s="105"/>
      <c r="Z41" s="104"/>
      <c r="AA41" s="103"/>
      <c r="AB41" s="105"/>
      <c r="AC41" s="27">
        <v>5000000</v>
      </c>
      <c r="AD41" s="103"/>
      <c r="AE41" s="28">
        <f t="shared" si="31"/>
        <v>5000000</v>
      </c>
    </row>
    <row r="42" spans="1:31" x14ac:dyDescent="0.25">
      <c r="A42" s="29">
        <v>43494</v>
      </c>
      <c r="B42" s="24" t="s">
        <v>46</v>
      </c>
      <c r="C42" s="24">
        <v>302</v>
      </c>
      <c r="D42" s="24" t="s">
        <v>39</v>
      </c>
      <c r="E42" s="24" t="s">
        <v>122</v>
      </c>
      <c r="F42" s="32">
        <v>7.5499999999999998E-2</v>
      </c>
      <c r="G42" s="31">
        <v>91</v>
      </c>
      <c r="H42" s="29">
        <v>43585</v>
      </c>
      <c r="I42" s="102">
        <v>3102.74</v>
      </c>
      <c r="J42" s="103"/>
      <c r="K42" s="104"/>
      <c r="L42" s="103"/>
      <c r="M42" s="105"/>
      <c r="N42" s="104"/>
      <c r="O42" s="103"/>
      <c r="P42" s="105"/>
      <c r="Q42" s="104"/>
      <c r="R42" s="103"/>
      <c r="S42" s="105"/>
      <c r="T42" s="104"/>
      <c r="U42" s="103"/>
      <c r="V42" s="105"/>
      <c r="W42" s="104"/>
      <c r="X42" s="103"/>
      <c r="Y42" s="105"/>
      <c r="Z42" s="104"/>
      <c r="AA42" s="103"/>
      <c r="AB42" s="105"/>
      <c r="AC42" s="27">
        <v>5000000</v>
      </c>
      <c r="AD42" s="103"/>
      <c r="AE42" s="28">
        <f t="shared" si="31"/>
        <v>5000000</v>
      </c>
    </row>
    <row r="43" spans="1:31" ht="15.75" thickBot="1" x14ac:dyDescent="0.3">
      <c r="A43" s="97"/>
      <c r="B43" s="98"/>
      <c r="C43" s="98"/>
      <c r="D43" s="98"/>
      <c r="E43" s="98"/>
      <c r="F43" s="99"/>
      <c r="G43" s="100"/>
      <c r="H43" s="101"/>
      <c r="I43" s="102"/>
      <c r="J43" s="103"/>
      <c r="K43" s="104"/>
      <c r="L43" s="103"/>
      <c r="M43" s="105"/>
      <c r="N43" s="104"/>
      <c r="O43" s="103"/>
      <c r="P43" s="105"/>
      <c r="Q43" s="104"/>
      <c r="R43" s="103"/>
      <c r="S43" s="105"/>
      <c r="T43" s="104"/>
      <c r="U43" s="103"/>
      <c r="V43" s="105"/>
      <c r="W43" s="104"/>
      <c r="X43" s="103"/>
      <c r="Y43" s="105"/>
      <c r="Z43" s="104"/>
      <c r="AA43" s="103"/>
      <c r="AB43" s="105"/>
      <c r="AC43" s="104"/>
      <c r="AD43" s="103"/>
      <c r="AE43" s="105"/>
    </row>
    <row r="44" spans="1:31" ht="15.75" thickBot="1" x14ac:dyDescent="0.3">
      <c r="A44" s="106" t="s">
        <v>20</v>
      </c>
      <c r="B44" s="107" t="s">
        <v>17</v>
      </c>
      <c r="C44" s="107"/>
      <c r="D44" s="107"/>
      <c r="E44" s="107"/>
      <c r="F44" s="108"/>
      <c r="G44" s="109"/>
      <c r="H44" s="110" t="s">
        <v>17</v>
      </c>
      <c r="I44" s="111">
        <f t="shared" ref="I44:P44" si="32">SUM(I5:I43)</f>
        <v>154386.29</v>
      </c>
      <c r="J44" s="112">
        <f t="shared" si="32"/>
        <v>45000000</v>
      </c>
      <c r="K44" s="112">
        <f t="shared" si="32"/>
        <v>50000000</v>
      </c>
      <c r="L44" s="112">
        <f t="shared" si="32"/>
        <v>20000000</v>
      </c>
      <c r="M44" s="112">
        <f t="shared" si="32"/>
        <v>75000000</v>
      </c>
      <c r="N44" s="112">
        <f t="shared" si="32"/>
        <v>0</v>
      </c>
      <c r="O44" s="112">
        <f t="shared" si="32"/>
        <v>20000000</v>
      </c>
      <c r="P44" s="112">
        <f t="shared" si="32"/>
        <v>55000000</v>
      </c>
      <c r="Q44" s="112">
        <f t="shared" ref="Q44:AE44" si="33">SUM(Q5:Q43)</f>
        <v>20000000</v>
      </c>
      <c r="R44" s="112">
        <f t="shared" si="33"/>
        <v>30000000</v>
      </c>
      <c r="S44" s="113">
        <f t="shared" si="33"/>
        <v>45000000</v>
      </c>
      <c r="T44" s="112">
        <f t="shared" si="33"/>
        <v>0</v>
      </c>
      <c r="U44" s="112">
        <f t="shared" si="33"/>
        <v>20000000</v>
      </c>
      <c r="V44" s="113">
        <f t="shared" si="33"/>
        <v>25000000</v>
      </c>
      <c r="W44" s="112">
        <f t="shared" si="33"/>
        <v>20000000</v>
      </c>
      <c r="X44" s="112">
        <f t="shared" si="33"/>
        <v>20000000</v>
      </c>
      <c r="Y44" s="113">
        <f t="shared" si="33"/>
        <v>25000000</v>
      </c>
      <c r="Z44" s="112">
        <f t="shared" si="33"/>
        <v>0</v>
      </c>
      <c r="AA44" s="112">
        <f t="shared" si="33"/>
        <v>0</v>
      </c>
      <c r="AB44" s="113">
        <f t="shared" si="33"/>
        <v>25000000</v>
      </c>
      <c r="AC44" s="112">
        <f t="shared" si="33"/>
        <v>25000000</v>
      </c>
      <c r="AD44" s="112">
        <f t="shared" si="33"/>
        <v>10000000</v>
      </c>
      <c r="AE44" s="113">
        <f t="shared" si="33"/>
        <v>40000000</v>
      </c>
    </row>
    <row r="45" spans="1:31" ht="15.75" thickBot="1" x14ac:dyDescent="0.3">
      <c r="A45" s="42"/>
      <c r="B45" s="43"/>
      <c r="C45" s="43"/>
      <c r="D45" s="43"/>
      <c r="E45" s="43"/>
      <c r="F45" s="44"/>
      <c r="G45" s="43"/>
      <c r="H45" s="45"/>
      <c r="I45" s="46"/>
      <c r="J45" s="47"/>
      <c r="K45" s="47"/>
      <c r="L45" s="47"/>
      <c r="M45" s="48"/>
      <c r="N45" s="47"/>
      <c r="O45" s="47"/>
      <c r="P45" s="48"/>
      <c r="Q45" s="47"/>
      <c r="R45" s="47"/>
      <c r="S45" s="48"/>
      <c r="T45" s="47"/>
      <c r="U45" s="47"/>
      <c r="V45" s="48"/>
      <c r="W45" s="47"/>
      <c r="X45" s="47"/>
      <c r="Y45" s="48"/>
      <c r="Z45" s="47"/>
      <c r="AA45" s="47"/>
      <c r="AB45" s="48"/>
      <c r="AC45" s="47"/>
      <c r="AD45" s="47"/>
      <c r="AE45" s="48"/>
    </row>
    <row r="46" spans="1:31" ht="15.75" thickBot="1" x14ac:dyDescent="0.3">
      <c r="A46" s="49" t="s">
        <v>21</v>
      </c>
      <c r="B46" s="50"/>
      <c r="C46" s="50"/>
      <c r="D46" s="50"/>
      <c r="E46" s="50"/>
      <c r="F46" s="51"/>
      <c r="G46" s="50" t="s">
        <v>17</v>
      </c>
      <c r="H46" s="52" t="s">
        <v>17</v>
      </c>
      <c r="I46" s="53">
        <f t="shared" ref="I46:AE46" si="34">I44</f>
        <v>154386.29</v>
      </c>
      <c r="J46" s="54">
        <f t="shared" si="34"/>
        <v>45000000</v>
      </c>
      <c r="K46" s="91">
        <f t="shared" si="34"/>
        <v>50000000</v>
      </c>
      <c r="L46" s="91">
        <f t="shared" si="34"/>
        <v>20000000</v>
      </c>
      <c r="M46" s="55">
        <f t="shared" si="34"/>
        <v>75000000</v>
      </c>
      <c r="N46" s="91">
        <f t="shared" si="34"/>
        <v>0</v>
      </c>
      <c r="O46" s="91">
        <f t="shared" si="34"/>
        <v>20000000</v>
      </c>
      <c r="P46" s="55">
        <f t="shared" si="34"/>
        <v>55000000</v>
      </c>
      <c r="Q46" s="91">
        <f t="shared" si="34"/>
        <v>20000000</v>
      </c>
      <c r="R46" s="91">
        <f t="shared" si="34"/>
        <v>30000000</v>
      </c>
      <c r="S46" s="55">
        <f t="shared" si="34"/>
        <v>45000000</v>
      </c>
      <c r="T46" s="91">
        <f t="shared" si="34"/>
        <v>0</v>
      </c>
      <c r="U46" s="91">
        <f t="shared" si="34"/>
        <v>20000000</v>
      </c>
      <c r="V46" s="55">
        <f t="shared" si="34"/>
        <v>25000000</v>
      </c>
      <c r="W46" s="91">
        <f>W44</f>
        <v>20000000</v>
      </c>
      <c r="X46" s="91">
        <f>X44</f>
        <v>20000000</v>
      </c>
      <c r="Y46" s="55">
        <f>Y44</f>
        <v>25000000</v>
      </c>
      <c r="Z46" s="91">
        <f t="shared" si="34"/>
        <v>0</v>
      </c>
      <c r="AA46" s="91">
        <f t="shared" si="34"/>
        <v>0</v>
      </c>
      <c r="AB46" s="55">
        <f t="shared" si="34"/>
        <v>25000000</v>
      </c>
      <c r="AC46" s="91">
        <f t="shared" si="34"/>
        <v>25000000</v>
      </c>
      <c r="AD46" s="91">
        <f t="shared" si="34"/>
        <v>10000000</v>
      </c>
      <c r="AE46" s="55">
        <f t="shared" si="34"/>
        <v>40000000</v>
      </c>
    </row>
    <row r="47" spans="1:31" x14ac:dyDescent="0.25">
      <c r="A47" s="40"/>
      <c r="B47" s="38"/>
      <c r="C47" s="38"/>
      <c r="D47" s="38"/>
      <c r="E47" s="38"/>
      <c r="F47" s="39"/>
      <c r="G47" s="38"/>
      <c r="H47" s="40"/>
      <c r="J47" s="41"/>
      <c r="M47" s="41"/>
      <c r="P47" s="41"/>
      <c r="S47" s="41"/>
      <c r="V47" s="41"/>
      <c r="Y47" s="41"/>
      <c r="AB47" s="41"/>
      <c r="AE47" s="41"/>
    </row>
    <row r="48" spans="1:31" x14ac:dyDescent="0.25">
      <c r="A48" s="40"/>
      <c r="B48" s="38"/>
      <c r="C48" s="38"/>
      <c r="D48" s="38"/>
      <c r="E48" s="38"/>
      <c r="F48" s="39"/>
      <c r="G48" s="38"/>
      <c r="H48" s="40"/>
      <c r="K48" s="37" t="s">
        <v>50</v>
      </c>
      <c r="L48" s="37" t="s">
        <v>51</v>
      </c>
      <c r="M48" s="41"/>
      <c r="N48" s="37" t="s">
        <v>50</v>
      </c>
      <c r="O48" s="37" t="s">
        <v>51</v>
      </c>
      <c r="P48" s="41"/>
      <c r="Q48" s="37" t="s">
        <v>50</v>
      </c>
      <c r="R48" s="37" t="s">
        <v>51</v>
      </c>
      <c r="S48" s="41"/>
      <c r="T48" s="37" t="s">
        <v>50</v>
      </c>
      <c r="U48" s="37" t="s">
        <v>51</v>
      </c>
      <c r="V48" s="41"/>
      <c r="W48" s="37" t="s">
        <v>50</v>
      </c>
      <c r="X48" s="37" t="s">
        <v>51</v>
      </c>
      <c r="Y48" s="41"/>
      <c r="Z48" s="37" t="s">
        <v>50</v>
      </c>
      <c r="AA48" s="37" t="s">
        <v>51</v>
      </c>
      <c r="AB48" s="41"/>
      <c r="AC48" s="37" t="s">
        <v>50</v>
      </c>
      <c r="AD48" s="37" t="s">
        <v>51</v>
      </c>
      <c r="AE48" s="41"/>
    </row>
    <row r="49" spans="2:31" x14ac:dyDescent="0.25">
      <c r="I49" s="41"/>
      <c r="K49" s="92" t="s">
        <v>52</v>
      </c>
      <c r="L49" s="38">
        <v>40101015820</v>
      </c>
      <c r="M49" s="56">
        <v>45000000</v>
      </c>
      <c r="N49" s="114" t="s">
        <v>52</v>
      </c>
      <c r="O49" s="114" t="s">
        <v>78</v>
      </c>
      <c r="P49" s="56">
        <v>210000000</v>
      </c>
      <c r="Q49" s="114" t="s">
        <v>52</v>
      </c>
      <c r="R49" s="114" t="s">
        <v>78</v>
      </c>
      <c r="S49" s="56">
        <v>210000000</v>
      </c>
      <c r="T49" s="114" t="s">
        <v>52</v>
      </c>
      <c r="U49" s="114" t="s">
        <v>78</v>
      </c>
      <c r="V49" s="56">
        <v>210000000</v>
      </c>
      <c r="W49" s="114" t="s">
        <v>52</v>
      </c>
      <c r="X49" s="114" t="s">
        <v>78</v>
      </c>
      <c r="Y49" s="56">
        <v>210000000</v>
      </c>
      <c r="Z49" s="114" t="s">
        <v>52</v>
      </c>
      <c r="AA49" s="114" t="s">
        <v>78</v>
      </c>
      <c r="AB49" s="56">
        <v>210000000</v>
      </c>
      <c r="AC49" s="114" t="s">
        <v>52</v>
      </c>
      <c r="AD49" s="114" t="s">
        <v>78</v>
      </c>
      <c r="AE49" s="56">
        <v>210000000</v>
      </c>
    </row>
    <row r="50" spans="2:31" x14ac:dyDescent="0.25">
      <c r="B50" s="57"/>
      <c r="C50" s="57"/>
      <c r="G50" s="57"/>
      <c r="H50" s="57"/>
      <c r="I50" s="58"/>
      <c r="K50" s="92" t="s">
        <v>53</v>
      </c>
      <c r="L50" s="92" t="s">
        <v>54</v>
      </c>
      <c r="M50" s="56">
        <v>50000000</v>
      </c>
      <c r="N50" s="114" t="s">
        <v>53</v>
      </c>
      <c r="O50" s="114" t="s">
        <v>54</v>
      </c>
      <c r="P50" s="56">
        <v>50000000</v>
      </c>
      <c r="Q50" s="114" t="s">
        <v>53</v>
      </c>
      <c r="R50" s="114" t="s">
        <v>54</v>
      </c>
      <c r="S50" s="56">
        <v>50000000</v>
      </c>
      <c r="T50" s="114" t="s">
        <v>53</v>
      </c>
      <c r="U50" s="114" t="s">
        <v>54</v>
      </c>
      <c r="V50" s="56">
        <v>50000000</v>
      </c>
      <c r="W50" s="114" t="s">
        <v>53</v>
      </c>
      <c r="X50" s="114" t="s">
        <v>54</v>
      </c>
      <c r="Y50" s="56">
        <v>50000000</v>
      </c>
      <c r="Z50" s="114" t="s">
        <v>53</v>
      </c>
      <c r="AA50" s="114" t="s">
        <v>54</v>
      </c>
      <c r="AB50" s="56">
        <v>50000000</v>
      </c>
      <c r="AC50" s="114" t="s">
        <v>53</v>
      </c>
      <c r="AD50" s="114" t="s">
        <v>54</v>
      </c>
      <c r="AE50" s="56">
        <v>50000000</v>
      </c>
    </row>
    <row r="51" spans="2:31" x14ac:dyDescent="0.25">
      <c r="B51" s="57"/>
      <c r="C51" s="57"/>
      <c r="G51" s="57"/>
      <c r="H51" s="57"/>
      <c r="I51" s="58"/>
      <c r="J51" s="41"/>
      <c r="K51" s="92" t="s">
        <v>55</v>
      </c>
      <c r="L51" s="92" t="s">
        <v>56</v>
      </c>
      <c r="M51" s="56">
        <v>-20000000</v>
      </c>
      <c r="N51" s="92" t="s">
        <v>55</v>
      </c>
      <c r="O51" s="114" t="s">
        <v>56</v>
      </c>
      <c r="P51" s="56">
        <v>0</v>
      </c>
      <c r="Q51" s="92" t="s">
        <v>55</v>
      </c>
      <c r="R51" s="114" t="s">
        <v>56</v>
      </c>
      <c r="S51" s="56">
        <v>0</v>
      </c>
      <c r="T51" s="92" t="s">
        <v>55</v>
      </c>
      <c r="U51" s="114" t="s">
        <v>56</v>
      </c>
      <c r="V51" s="56">
        <v>0</v>
      </c>
      <c r="W51" s="92" t="s">
        <v>55</v>
      </c>
      <c r="X51" s="114" t="s">
        <v>56</v>
      </c>
      <c r="Y51" s="56">
        <v>0</v>
      </c>
      <c r="Z51" s="92" t="s">
        <v>55</v>
      </c>
      <c r="AA51" s="114" t="s">
        <v>56</v>
      </c>
      <c r="AB51" s="56">
        <v>0</v>
      </c>
      <c r="AC51" s="92" t="s">
        <v>55</v>
      </c>
      <c r="AD51" s="114" t="s">
        <v>56</v>
      </c>
      <c r="AE51" s="56">
        <v>0</v>
      </c>
    </row>
    <row r="52" spans="2:31" ht="15.75" thickBot="1" x14ac:dyDescent="0.3">
      <c r="B52" s="57"/>
      <c r="C52" s="57"/>
      <c r="G52" s="57"/>
      <c r="H52" s="57"/>
      <c r="I52" s="58"/>
      <c r="L52" s="61" t="s">
        <v>72</v>
      </c>
      <c r="M52" s="62">
        <f>SUM(M49:M51)</f>
        <v>75000000</v>
      </c>
      <c r="N52" s="92" t="s">
        <v>79</v>
      </c>
      <c r="O52" s="114" t="s">
        <v>80</v>
      </c>
      <c r="P52" s="56">
        <v>-40000000</v>
      </c>
      <c r="Q52" s="92" t="s">
        <v>79</v>
      </c>
      <c r="R52" s="114" t="s">
        <v>80</v>
      </c>
      <c r="S52" s="56">
        <v>-40000000</v>
      </c>
      <c r="T52" s="92" t="s">
        <v>79</v>
      </c>
      <c r="U52" s="114" t="s">
        <v>80</v>
      </c>
      <c r="V52" s="56">
        <v>-40000000</v>
      </c>
      <c r="W52" s="92" t="s">
        <v>79</v>
      </c>
      <c r="X52" s="114" t="s">
        <v>80</v>
      </c>
      <c r="Y52" s="56">
        <v>-40000000</v>
      </c>
      <c r="Z52" s="92" t="s">
        <v>79</v>
      </c>
      <c r="AA52" s="114" t="s">
        <v>80</v>
      </c>
      <c r="AB52" s="56">
        <v>-40000000</v>
      </c>
      <c r="AC52" s="92" t="s">
        <v>79</v>
      </c>
      <c r="AD52" s="114" t="s">
        <v>80</v>
      </c>
      <c r="AE52" s="56">
        <v>-40000000</v>
      </c>
    </row>
    <row r="53" spans="2:31" ht="15.75" thickTop="1" x14ac:dyDescent="0.25">
      <c r="B53" s="57"/>
      <c r="C53" s="57"/>
      <c r="G53" s="57"/>
      <c r="H53" s="57"/>
      <c r="I53" s="58"/>
      <c r="J53" s="115"/>
      <c r="M53" s="63"/>
      <c r="N53" s="92" t="s">
        <v>81</v>
      </c>
      <c r="O53" s="114" t="s">
        <v>82</v>
      </c>
      <c r="P53" s="56">
        <v>0</v>
      </c>
      <c r="Q53" s="92" t="s">
        <v>81</v>
      </c>
      <c r="R53" s="114" t="s">
        <v>82</v>
      </c>
      <c r="S53" s="56">
        <v>10000000</v>
      </c>
      <c r="T53" s="92" t="s">
        <v>81</v>
      </c>
      <c r="U53" s="114" t="s">
        <v>82</v>
      </c>
      <c r="V53" s="56">
        <v>10000000</v>
      </c>
      <c r="W53" s="92" t="s">
        <v>81</v>
      </c>
      <c r="X53" s="114" t="s">
        <v>82</v>
      </c>
      <c r="Y53" s="56">
        <v>15000000</v>
      </c>
      <c r="Z53" s="92" t="s">
        <v>81</v>
      </c>
      <c r="AA53" s="114" t="s">
        <v>82</v>
      </c>
      <c r="AB53" s="56">
        <v>15000000</v>
      </c>
      <c r="AC53" s="92" t="s">
        <v>81</v>
      </c>
      <c r="AD53" s="114" t="s">
        <v>82</v>
      </c>
      <c r="AE53" s="56">
        <v>25000000</v>
      </c>
    </row>
    <row r="54" spans="2:31" x14ac:dyDescent="0.25">
      <c r="B54" s="57"/>
      <c r="C54" s="57"/>
      <c r="G54" s="57"/>
      <c r="H54" s="57"/>
      <c r="I54" s="58"/>
      <c r="J54" s="115"/>
      <c r="K54" s="63"/>
      <c r="L54" s="63"/>
      <c r="M54" s="63"/>
      <c r="N54" s="92" t="s">
        <v>83</v>
      </c>
      <c r="O54" s="114" t="s">
        <v>84</v>
      </c>
      <c r="P54" s="56">
        <v>-5000000</v>
      </c>
      <c r="Q54" s="92" t="s">
        <v>83</v>
      </c>
      <c r="R54" s="114" t="s">
        <v>84</v>
      </c>
      <c r="S54" s="56">
        <v>-10000000</v>
      </c>
      <c r="T54" s="92" t="s">
        <v>83</v>
      </c>
      <c r="U54" s="114" t="s">
        <v>84</v>
      </c>
      <c r="V54" s="56">
        <v>-20000000</v>
      </c>
      <c r="W54" s="92" t="s">
        <v>83</v>
      </c>
      <c r="X54" s="114" t="s">
        <v>84</v>
      </c>
      <c r="Y54" s="56">
        <v>-25000000</v>
      </c>
      <c r="Z54" s="92" t="s">
        <v>83</v>
      </c>
      <c r="AA54" s="114" t="s">
        <v>84</v>
      </c>
      <c r="AB54" s="56">
        <v>-25000000</v>
      </c>
      <c r="AC54" s="92" t="s">
        <v>83</v>
      </c>
      <c r="AD54" s="114" t="s">
        <v>84</v>
      </c>
      <c r="AE54" s="56">
        <v>-25000000</v>
      </c>
    </row>
    <row r="55" spans="2:31" x14ac:dyDescent="0.25">
      <c r="B55" s="57"/>
      <c r="C55" s="57"/>
      <c r="G55" s="57"/>
      <c r="H55" s="57"/>
      <c r="I55" s="58"/>
      <c r="K55" s="93"/>
      <c r="L55" s="93"/>
      <c r="M55" s="93"/>
      <c r="N55" s="92" t="s">
        <v>85</v>
      </c>
      <c r="O55" s="114" t="s">
        <v>86</v>
      </c>
      <c r="P55" s="56">
        <v>-20000000</v>
      </c>
      <c r="Q55" s="92" t="s">
        <v>85</v>
      </c>
      <c r="R55" s="114" t="s">
        <v>86</v>
      </c>
      <c r="S55" s="56">
        <v>-20000000</v>
      </c>
      <c r="T55" s="92" t="s">
        <v>85</v>
      </c>
      <c r="U55" s="114" t="s">
        <v>86</v>
      </c>
      <c r="V55" s="56">
        <v>-20000000</v>
      </c>
      <c r="W55" s="92" t="s">
        <v>85</v>
      </c>
      <c r="X55" s="114" t="s">
        <v>86</v>
      </c>
      <c r="Y55" s="56">
        <v>-20000000</v>
      </c>
      <c r="Z55" s="92" t="s">
        <v>85</v>
      </c>
      <c r="AA55" s="114" t="s">
        <v>86</v>
      </c>
      <c r="AB55" s="56">
        <v>-20000000</v>
      </c>
      <c r="AC55" s="92" t="s">
        <v>85</v>
      </c>
      <c r="AD55" s="114" t="s">
        <v>86</v>
      </c>
      <c r="AE55" s="56">
        <v>-20000000</v>
      </c>
    </row>
    <row r="56" spans="2:31" x14ac:dyDescent="0.25">
      <c r="B56" s="57"/>
      <c r="C56" s="57"/>
      <c r="G56" s="57"/>
      <c r="H56" s="57"/>
      <c r="I56" s="58"/>
      <c r="J56" s="41"/>
      <c r="L56" s="7"/>
      <c r="M56" s="63"/>
      <c r="N56" s="92" t="s">
        <v>87</v>
      </c>
      <c r="O56" s="114" t="s">
        <v>88</v>
      </c>
      <c r="P56" s="56">
        <v>0</v>
      </c>
      <c r="Q56" s="92" t="s">
        <v>87</v>
      </c>
      <c r="R56" s="114" t="s">
        <v>88</v>
      </c>
      <c r="S56" s="56">
        <v>0</v>
      </c>
      <c r="T56" s="92" t="s">
        <v>87</v>
      </c>
      <c r="U56" s="114" t="s">
        <v>88</v>
      </c>
      <c r="V56" s="56">
        <v>0</v>
      </c>
      <c r="W56" s="92" t="s">
        <v>87</v>
      </c>
      <c r="X56" s="114" t="s">
        <v>88</v>
      </c>
      <c r="Y56" s="56">
        <v>0</v>
      </c>
      <c r="Z56" s="92" t="s">
        <v>87</v>
      </c>
      <c r="AA56" s="114" t="s">
        <v>88</v>
      </c>
      <c r="AB56" s="56">
        <v>0</v>
      </c>
      <c r="AC56" s="92" t="s">
        <v>87</v>
      </c>
      <c r="AD56" s="114" t="s">
        <v>88</v>
      </c>
      <c r="AE56" s="56">
        <v>0</v>
      </c>
    </row>
    <row r="57" spans="2:31" x14ac:dyDescent="0.25">
      <c r="B57" s="57"/>
      <c r="C57" s="57"/>
      <c r="G57" s="57"/>
      <c r="H57" s="57"/>
      <c r="I57" s="58"/>
      <c r="J57" s="41"/>
      <c r="K57" s="7"/>
      <c r="L57" s="7"/>
      <c r="M57" s="7"/>
      <c r="N57" s="92" t="s">
        <v>89</v>
      </c>
      <c r="O57" s="114" t="s">
        <v>90</v>
      </c>
      <c r="P57" s="56">
        <v>-10000000</v>
      </c>
      <c r="Q57" s="92" t="s">
        <v>89</v>
      </c>
      <c r="R57" s="114" t="s">
        <v>90</v>
      </c>
      <c r="S57" s="56">
        <v>-15000000</v>
      </c>
      <c r="T57" s="92" t="s">
        <v>89</v>
      </c>
      <c r="U57" s="114" t="s">
        <v>90</v>
      </c>
      <c r="V57" s="56">
        <v>-15000000</v>
      </c>
      <c r="W57" s="92" t="s">
        <v>89</v>
      </c>
      <c r="X57" s="114" t="s">
        <v>90</v>
      </c>
      <c r="Y57" s="56">
        <v>-15000000</v>
      </c>
      <c r="Z57" s="92" t="s">
        <v>89</v>
      </c>
      <c r="AA57" s="114" t="s">
        <v>90</v>
      </c>
      <c r="AB57" s="56">
        <v>-15000000</v>
      </c>
      <c r="AC57" s="92" t="s">
        <v>89</v>
      </c>
      <c r="AD57" s="114" t="s">
        <v>90</v>
      </c>
      <c r="AE57" s="56">
        <v>-15000000</v>
      </c>
    </row>
    <row r="58" spans="2:31" x14ac:dyDescent="0.25">
      <c r="B58" s="57"/>
      <c r="C58" s="57"/>
      <c r="G58" s="57"/>
      <c r="H58" s="57"/>
      <c r="I58" s="58"/>
      <c r="K58" s="7"/>
      <c r="L58" s="7"/>
      <c r="M58" s="7"/>
      <c r="N58" s="92" t="s">
        <v>91</v>
      </c>
      <c r="O58" s="114" t="s">
        <v>92</v>
      </c>
      <c r="P58" s="56">
        <v>-45000000</v>
      </c>
      <c r="Q58" s="92" t="s">
        <v>91</v>
      </c>
      <c r="R58" s="114" t="s">
        <v>92</v>
      </c>
      <c r="S58" s="56">
        <v>-45000000</v>
      </c>
      <c r="T58" s="92" t="s">
        <v>91</v>
      </c>
      <c r="U58" s="114" t="s">
        <v>92</v>
      </c>
      <c r="V58" s="56">
        <v>-45000000</v>
      </c>
      <c r="W58" s="92" t="s">
        <v>91</v>
      </c>
      <c r="X58" s="114" t="s">
        <v>92</v>
      </c>
      <c r="Y58" s="56">
        <v>-45000000</v>
      </c>
      <c r="Z58" s="92" t="s">
        <v>91</v>
      </c>
      <c r="AA58" s="114" t="s">
        <v>92</v>
      </c>
      <c r="AB58" s="56">
        <v>-45000000</v>
      </c>
      <c r="AC58" s="92" t="s">
        <v>91</v>
      </c>
      <c r="AD58" s="114" t="s">
        <v>92</v>
      </c>
      <c r="AE58" s="56">
        <v>-45000000</v>
      </c>
    </row>
    <row r="59" spans="2:31" x14ac:dyDescent="0.25">
      <c r="B59" s="57"/>
      <c r="C59" s="57"/>
      <c r="G59" s="57"/>
      <c r="H59" s="57"/>
      <c r="I59" s="58"/>
      <c r="J59" s="41"/>
      <c r="K59" s="7"/>
      <c r="L59" s="7"/>
      <c r="M59" s="7"/>
      <c r="N59" s="92" t="s">
        <v>93</v>
      </c>
      <c r="O59" s="114" t="s">
        <v>94</v>
      </c>
      <c r="P59" s="56">
        <v>0</v>
      </c>
      <c r="Q59" s="92" t="s">
        <v>93</v>
      </c>
      <c r="R59" s="114" t="s">
        <v>94</v>
      </c>
      <c r="S59" s="56">
        <v>5000000</v>
      </c>
      <c r="T59" s="92" t="s">
        <v>93</v>
      </c>
      <c r="U59" s="114" t="s">
        <v>94</v>
      </c>
      <c r="V59" s="56">
        <v>5000000</v>
      </c>
      <c r="W59" s="92" t="s">
        <v>93</v>
      </c>
      <c r="X59" s="114" t="s">
        <v>94</v>
      </c>
      <c r="Y59" s="56">
        <v>15000000</v>
      </c>
      <c r="Z59" s="92" t="s">
        <v>93</v>
      </c>
      <c r="AA59" s="114" t="s">
        <v>94</v>
      </c>
      <c r="AB59" s="56">
        <v>15000000</v>
      </c>
      <c r="AC59" s="92" t="s">
        <v>93</v>
      </c>
      <c r="AD59" s="114" t="s">
        <v>94</v>
      </c>
      <c r="AE59" s="56">
        <v>25000000</v>
      </c>
    </row>
    <row r="60" spans="2:31" x14ac:dyDescent="0.25">
      <c r="B60" s="57"/>
      <c r="C60" s="57"/>
      <c r="G60" s="57"/>
      <c r="H60" s="57"/>
      <c r="I60" s="58"/>
      <c r="J60" s="41"/>
      <c r="K60" s="7"/>
      <c r="L60" s="7"/>
      <c r="M60" s="7"/>
      <c r="N60" s="92" t="s">
        <v>95</v>
      </c>
      <c r="O60" s="114" t="s">
        <v>96</v>
      </c>
      <c r="P60" s="56">
        <v>-15000000</v>
      </c>
      <c r="Q60" s="92" t="s">
        <v>95</v>
      </c>
      <c r="R60" s="114" t="s">
        <v>96</v>
      </c>
      <c r="S60" s="56">
        <v>-20000000</v>
      </c>
      <c r="T60" s="92" t="s">
        <v>95</v>
      </c>
      <c r="U60" s="114" t="s">
        <v>96</v>
      </c>
      <c r="V60" s="56">
        <v>-25000000</v>
      </c>
      <c r="W60" s="92" t="s">
        <v>95</v>
      </c>
      <c r="X60" s="114" t="s">
        <v>96</v>
      </c>
      <c r="Y60" s="56">
        <v>-35000000</v>
      </c>
      <c r="Z60" s="92" t="s">
        <v>95</v>
      </c>
      <c r="AA60" s="114" t="s">
        <v>96</v>
      </c>
      <c r="AB60" s="56">
        <v>-35000000</v>
      </c>
      <c r="AC60" s="92" t="s">
        <v>95</v>
      </c>
      <c r="AD60" s="114" t="s">
        <v>96</v>
      </c>
      <c r="AE60" s="56">
        <v>-40000000</v>
      </c>
    </row>
    <row r="61" spans="2:31" x14ac:dyDescent="0.25">
      <c r="B61" s="57"/>
      <c r="C61" s="57"/>
      <c r="G61" s="57"/>
      <c r="H61" s="57"/>
      <c r="I61" s="58"/>
      <c r="K61" s="7"/>
      <c r="L61" s="7"/>
      <c r="M61" s="7"/>
      <c r="N61" s="92" t="s">
        <v>97</v>
      </c>
      <c r="O61" s="114" t="s">
        <v>98</v>
      </c>
      <c r="P61" s="56">
        <v>-20000000</v>
      </c>
      <c r="Q61" s="92" t="s">
        <v>97</v>
      </c>
      <c r="R61" s="114" t="s">
        <v>98</v>
      </c>
      <c r="S61" s="56">
        <v>-20000000</v>
      </c>
      <c r="T61" s="92" t="s">
        <v>97</v>
      </c>
      <c r="U61" s="114" t="s">
        <v>98</v>
      </c>
      <c r="V61" s="56">
        <v>-20000000</v>
      </c>
      <c r="W61" s="92" t="s">
        <v>97</v>
      </c>
      <c r="X61" s="114" t="s">
        <v>98</v>
      </c>
      <c r="Y61" s="56">
        <v>-20000000</v>
      </c>
      <c r="Z61" s="92" t="s">
        <v>97</v>
      </c>
      <c r="AA61" s="114" t="s">
        <v>98</v>
      </c>
      <c r="AB61" s="56">
        <v>-20000000</v>
      </c>
      <c r="AC61" s="92" t="s">
        <v>97</v>
      </c>
      <c r="AD61" s="114" t="s">
        <v>98</v>
      </c>
      <c r="AE61" s="56">
        <v>-20000000</v>
      </c>
    </row>
    <row r="62" spans="2:31" x14ac:dyDescent="0.25">
      <c r="B62" s="57"/>
      <c r="C62" s="57"/>
      <c r="G62" s="57"/>
      <c r="H62" s="57"/>
      <c r="I62" s="58"/>
      <c r="J62" s="41"/>
      <c r="K62" s="7"/>
      <c r="L62" s="7"/>
      <c r="M62" s="41"/>
      <c r="N62" s="92" t="s">
        <v>99</v>
      </c>
      <c r="O62" s="114" t="s">
        <v>100</v>
      </c>
      <c r="P62" s="56">
        <v>0</v>
      </c>
      <c r="Q62" s="92" t="s">
        <v>99</v>
      </c>
      <c r="R62" s="114" t="s">
        <v>100</v>
      </c>
      <c r="S62" s="56">
        <v>0</v>
      </c>
      <c r="T62" s="92" t="s">
        <v>99</v>
      </c>
      <c r="U62" s="114" t="s">
        <v>100</v>
      </c>
      <c r="V62" s="56">
        <v>0</v>
      </c>
      <c r="W62" s="92" t="s">
        <v>99</v>
      </c>
      <c r="X62" s="114" t="s">
        <v>100</v>
      </c>
      <c r="Y62" s="56">
        <v>0</v>
      </c>
      <c r="Z62" s="92" t="s">
        <v>99</v>
      </c>
      <c r="AA62" s="114" t="s">
        <v>100</v>
      </c>
      <c r="AB62" s="56">
        <v>0</v>
      </c>
      <c r="AC62" s="92" t="s">
        <v>99</v>
      </c>
      <c r="AD62" s="114" t="s">
        <v>100</v>
      </c>
      <c r="AE62" s="56">
        <v>0</v>
      </c>
    </row>
    <row r="63" spans="2:31" x14ac:dyDescent="0.25">
      <c r="B63" s="57"/>
      <c r="C63" s="57"/>
      <c r="G63" s="57"/>
      <c r="H63" s="57"/>
      <c r="I63" s="58"/>
      <c r="J63" s="41"/>
      <c r="K63" s="7"/>
      <c r="L63" s="7"/>
      <c r="M63" s="7"/>
      <c r="N63" s="92" t="s">
        <v>101</v>
      </c>
      <c r="O63" s="114" t="s">
        <v>102</v>
      </c>
      <c r="P63" s="56">
        <v>-5000000</v>
      </c>
      <c r="Q63" s="92" t="s">
        <v>101</v>
      </c>
      <c r="R63" s="114" t="s">
        <v>102</v>
      </c>
      <c r="S63" s="56">
        <v>-10000000</v>
      </c>
      <c r="T63" s="92" t="s">
        <v>101</v>
      </c>
      <c r="U63" s="114" t="s">
        <v>102</v>
      </c>
      <c r="V63" s="56">
        <v>-10000000</v>
      </c>
      <c r="W63" s="92" t="s">
        <v>101</v>
      </c>
      <c r="X63" s="114" t="s">
        <v>102</v>
      </c>
      <c r="Y63" s="56">
        <v>-15000000</v>
      </c>
      <c r="Z63" s="92" t="s">
        <v>101</v>
      </c>
      <c r="AA63" s="114" t="s">
        <v>102</v>
      </c>
      <c r="AB63" s="56">
        <v>-15000000</v>
      </c>
      <c r="AC63" s="92" t="s">
        <v>101</v>
      </c>
      <c r="AD63" s="114" t="s">
        <v>102</v>
      </c>
      <c r="AE63" s="56">
        <v>-15000000</v>
      </c>
    </row>
    <row r="64" spans="2:31" x14ac:dyDescent="0.25">
      <c r="B64" s="57"/>
      <c r="C64" s="57"/>
      <c r="G64" s="57"/>
      <c r="H64" s="57"/>
      <c r="I64" s="58"/>
      <c r="K64" s="7"/>
      <c r="L64" s="7"/>
      <c r="M64" s="41"/>
      <c r="N64" s="92" t="s">
        <v>103</v>
      </c>
      <c r="O64" s="114" t="s">
        <v>104</v>
      </c>
      <c r="P64" s="56">
        <v>-40000000</v>
      </c>
      <c r="Q64" s="92" t="s">
        <v>103</v>
      </c>
      <c r="R64" s="114" t="s">
        <v>104</v>
      </c>
      <c r="S64" s="56">
        <v>-40000000</v>
      </c>
      <c r="T64" s="92" t="s">
        <v>103</v>
      </c>
      <c r="U64" s="114" t="s">
        <v>104</v>
      </c>
      <c r="V64" s="56">
        <v>-40000000</v>
      </c>
      <c r="W64" s="92" t="s">
        <v>103</v>
      </c>
      <c r="X64" s="114" t="s">
        <v>104</v>
      </c>
      <c r="Y64" s="56">
        <v>-40000000</v>
      </c>
      <c r="Z64" s="92" t="s">
        <v>103</v>
      </c>
      <c r="AA64" s="114" t="s">
        <v>104</v>
      </c>
      <c r="AB64" s="56">
        <v>-40000000</v>
      </c>
      <c r="AC64" s="92" t="s">
        <v>103</v>
      </c>
      <c r="AD64" s="114" t="s">
        <v>104</v>
      </c>
      <c r="AE64" s="56">
        <v>-40000000</v>
      </c>
    </row>
    <row r="65" spans="2:31" x14ac:dyDescent="0.25">
      <c r="B65" s="57"/>
      <c r="C65" s="57"/>
      <c r="G65" s="57"/>
      <c r="H65" s="57"/>
      <c r="I65" s="58"/>
      <c r="J65" s="58"/>
      <c r="K65" s="7"/>
      <c r="L65" s="7"/>
      <c r="M65" s="41"/>
      <c r="N65" s="92" t="s">
        <v>105</v>
      </c>
      <c r="O65" s="114" t="s">
        <v>106</v>
      </c>
      <c r="P65" s="56">
        <v>0</v>
      </c>
      <c r="Q65" s="92" t="s">
        <v>105</v>
      </c>
      <c r="R65" s="114" t="s">
        <v>106</v>
      </c>
      <c r="S65" s="56">
        <v>5000000</v>
      </c>
      <c r="T65" s="92" t="s">
        <v>105</v>
      </c>
      <c r="U65" s="114" t="s">
        <v>106</v>
      </c>
      <c r="V65" s="56">
        <v>5000000</v>
      </c>
      <c r="W65" s="92" t="s">
        <v>105</v>
      </c>
      <c r="X65" s="114" t="s">
        <v>106</v>
      </c>
      <c r="Y65" s="56">
        <v>10000000</v>
      </c>
      <c r="Z65" s="92" t="s">
        <v>105</v>
      </c>
      <c r="AA65" s="114" t="s">
        <v>106</v>
      </c>
      <c r="AB65" s="56">
        <v>10000000</v>
      </c>
      <c r="AC65" s="92" t="s">
        <v>105</v>
      </c>
      <c r="AD65" s="114" t="s">
        <v>106</v>
      </c>
      <c r="AE65" s="56">
        <v>15000000</v>
      </c>
    </row>
    <row r="66" spans="2:31" x14ac:dyDescent="0.25">
      <c r="B66" s="57"/>
      <c r="C66" s="57"/>
      <c r="G66" s="57"/>
      <c r="H66" s="57"/>
      <c r="I66" s="58"/>
      <c r="J66" s="58"/>
      <c r="K66" s="7"/>
      <c r="L66" s="7"/>
      <c r="M66" s="41"/>
      <c r="N66" s="92" t="s">
        <v>107</v>
      </c>
      <c r="O66" s="114" t="s">
        <v>108</v>
      </c>
      <c r="P66" s="56">
        <v>-5000000</v>
      </c>
      <c r="Q66" s="92" t="s">
        <v>107</v>
      </c>
      <c r="R66" s="114" t="s">
        <v>108</v>
      </c>
      <c r="S66" s="56">
        <v>-15000000</v>
      </c>
      <c r="T66" s="92" t="s">
        <v>107</v>
      </c>
      <c r="U66" s="114" t="s">
        <v>108</v>
      </c>
      <c r="V66" s="56">
        <v>-20000000</v>
      </c>
      <c r="W66" s="92" t="s">
        <v>107</v>
      </c>
      <c r="X66" s="114" t="s">
        <v>108</v>
      </c>
      <c r="Y66" s="56">
        <v>-20000000</v>
      </c>
      <c r="Z66" s="92" t="s">
        <v>107</v>
      </c>
      <c r="AA66" s="114" t="s">
        <v>108</v>
      </c>
      <c r="AB66" s="56">
        <v>-20000000</v>
      </c>
      <c r="AC66" s="92" t="s">
        <v>107</v>
      </c>
      <c r="AD66" s="114" t="s">
        <v>108</v>
      </c>
      <c r="AE66" s="56">
        <v>-25000000</v>
      </c>
    </row>
    <row r="67" spans="2:31" ht="15.75" thickBot="1" x14ac:dyDescent="0.3">
      <c r="I67" s="60"/>
      <c r="J67" s="60"/>
      <c r="K67" s="7"/>
      <c r="L67" s="7"/>
      <c r="M67" s="7"/>
      <c r="O67" s="61" t="s">
        <v>74</v>
      </c>
      <c r="P67" s="62">
        <f>SUM(P49:P66)</f>
        <v>55000000</v>
      </c>
      <c r="R67" s="61" t="s">
        <v>109</v>
      </c>
      <c r="S67" s="62">
        <f>SUM(S49:S66)</f>
        <v>45000000</v>
      </c>
      <c r="U67" s="61" t="s">
        <v>111</v>
      </c>
      <c r="V67" s="62">
        <f>SUM(V49:V66)</f>
        <v>25000000</v>
      </c>
      <c r="X67" s="61" t="s">
        <v>116</v>
      </c>
      <c r="Y67" s="62">
        <f>SUM(Y49:Y66)</f>
        <v>25000000</v>
      </c>
      <c r="AA67" s="61" t="s">
        <v>118</v>
      </c>
      <c r="AB67" s="62">
        <f>SUM(AB49:AB66)</f>
        <v>25000000</v>
      </c>
      <c r="AD67" s="61" t="s">
        <v>123</v>
      </c>
      <c r="AE67" s="62">
        <f>SUM(AE49:AE66)</f>
        <v>40000000</v>
      </c>
    </row>
    <row r="68" spans="2:31" ht="15.75" thickTop="1" x14ac:dyDescent="0.25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2:31" ht="15.75" thickBot="1" x14ac:dyDescent="0.3">
      <c r="B69" s="38"/>
      <c r="C69" s="38"/>
      <c r="D69" s="38"/>
      <c r="E69" s="38"/>
      <c r="F69" s="39"/>
      <c r="G69" s="38"/>
      <c r="H69" s="40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2:31" x14ac:dyDescent="0.25">
      <c r="B70" s="64"/>
      <c r="C70" s="65"/>
      <c r="D70" s="66"/>
      <c r="E70" s="66"/>
      <c r="F70" s="67"/>
      <c r="G70" s="39"/>
      <c r="H70" s="38"/>
      <c r="K70" s="7"/>
      <c r="L70" s="7"/>
      <c r="M70" s="41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2:31" x14ac:dyDescent="0.25">
      <c r="B71" s="68" t="s">
        <v>22</v>
      </c>
      <c r="C71" s="69"/>
      <c r="D71" s="70"/>
      <c r="E71" s="70"/>
      <c r="F71" s="67"/>
      <c r="G71" s="39"/>
      <c r="H71" s="38"/>
      <c r="K71" s="7"/>
      <c r="L71" s="7"/>
      <c r="M71" s="7"/>
      <c r="N71" s="7"/>
      <c r="O71" s="7"/>
      <c r="P71" s="41"/>
      <c r="Q71" s="7"/>
      <c r="R71" s="7"/>
      <c r="S71" s="41"/>
      <c r="T71" s="7"/>
      <c r="U71" s="7"/>
      <c r="V71" s="41"/>
      <c r="W71" s="7"/>
      <c r="X71" s="7"/>
      <c r="Y71" s="41"/>
      <c r="Z71" s="7"/>
      <c r="AA71" s="7"/>
      <c r="AB71" s="41"/>
      <c r="AC71" s="7"/>
      <c r="AD71" s="7"/>
      <c r="AE71" s="41"/>
    </row>
    <row r="72" spans="2:31" x14ac:dyDescent="0.25">
      <c r="B72" s="71"/>
      <c r="C72" s="72"/>
      <c r="D72" s="38"/>
      <c r="E72" s="38"/>
      <c r="F72" s="67"/>
      <c r="G72" s="39"/>
      <c r="H72" s="38"/>
      <c r="K72" s="7"/>
      <c r="L72" s="7"/>
      <c r="M72" s="41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2:31" x14ac:dyDescent="0.25">
      <c r="B73" s="71" t="s">
        <v>23</v>
      </c>
      <c r="C73" s="72"/>
      <c r="D73" s="38"/>
      <c r="E73" s="73">
        <v>10000000</v>
      </c>
      <c r="F73" s="74"/>
      <c r="G73" s="39"/>
      <c r="H73" s="38"/>
      <c r="K73" s="7"/>
      <c r="L73" s="7"/>
      <c r="M73" s="41"/>
      <c r="N73" s="7"/>
      <c r="O73" s="7"/>
      <c r="P73" s="41"/>
      <c r="Q73" s="7"/>
      <c r="R73" s="7"/>
      <c r="S73" s="41"/>
      <c r="T73" s="7"/>
      <c r="U73" s="7"/>
      <c r="V73" s="41"/>
      <c r="W73" s="7"/>
      <c r="X73" s="7"/>
      <c r="Y73" s="41"/>
      <c r="Z73" s="7"/>
      <c r="AA73" s="7"/>
      <c r="AB73" s="41"/>
      <c r="AC73" s="7"/>
      <c r="AD73" s="7"/>
      <c r="AE73" s="41"/>
    </row>
    <row r="74" spans="2:31" x14ac:dyDescent="0.25">
      <c r="B74" s="71" t="s">
        <v>24</v>
      </c>
      <c r="C74" s="72"/>
      <c r="D74" s="38"/>
      <c r="E74" s="73">
        <v>0</v>
      </c>
      <c r="F74" s="74"/>
      <c r="G74" s="39"/>
      <c r="H74" s="38"/>
      <c r="K74" s="7"/>
      <c r="L74" s="7"/>
      <c r="M74" s="41"/>
      <c r="N74" s="7"/>
      <c r="O74" s="7"/>
      <c r="P74" s="41"/>
      <c r="Q74" s="7"/>
      <c r="R74" s="7"/>
      <c r="S74" s="41"/>
      <c r="T74" s="7"/>
      <c r="U74" s="7"/>
      <c r="V74" s="41"/>
      <c r="W74" s="7"/>
      <c r="X74" s="7"/>
      <c r="Y74" s="41"/>
      <c r="Z74" s="7"/>
      <c r="AA74" s="7"/>
      <c r="AB74" s="41"/>
      <c r="AC74" s="7"/>
      <c r="AD74" s="7"/>
      <c r="AE74" s="41"/>
    </row>
    <row r="75" spans="2:31" x14ac:dyDescent="0.25">
      <c r="B75" s="71" t="s">
        <v>25</v>
      </c>
      <c r="C75" s="72"/>
      <c r="D75" s="38"/>
      <c r="E75" s="73">
        <v>0</v>
      </c>
      <c r="F75" s="74"/>
      <c r="G75" s="39"/>
      <c r="H75" s="38"/>
      <c r="K75" s="7"/>
      <c r="L75" s="7"/>
      <c r="M75" s="41"/>
      <c r="N75" s="7"/>
      <c r="O75" s="7"/>
      <c r="P75" s="41"/>
      <c r="Q75" s="7"/>
      <c r="R75" s="7"/>
      <c r="S75" s="41"/>
      <c r="T75" s="7"/>
      <c r="U75" s="7"/>
      <c r="V75" s="41"/>
      <c r="W75" s="7"/>
      <c r="X75" s="7"/>
      <c r="Y75" s="41"/>
      <c r="Z75" s="7"/>
      <c r="AA75" s="7"/>
      <c r="AB75" s="41"/>
      <c r="AC75" s="7"/>
      <c r="AD75" s="7"/>
      <c r="AE75" s="41"/>
    </row>
    <row r="76" spans="2:31" x14ac:dyDescent="0.25">
      <c r="B76" s="71" t="s">
        <v>26</v>
      </c>
      <c r="C76" s="72"/>
      <c r="D76" s="38"/>
      <c r="E76" s="73">
        <v>0</v>
      </c>
      <c r="F76" s="74"/>
      <c r="G76" s="39"/>
      <c r="H76" s="38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2:31" x14ac:dyDescent="0.25">
      <c r="B77" s="71" t="s">
        <v>27</v>
      </c>
      <c r="C77" s="72"/>
      <c r="D77" s="38"/>
      <c r="E77" s="73">
        <v>0</v>
      </c>
      <c r="F77" s="74"/>
      <c r="G77" s="39"/>
      <c r="H77" s="38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2:31" x14ac:dyDescent="0.25">
      <c r="B78" s="71" t="s">
        <v>47</v>
      </c>
      <c r="C78" s="72"/>
      <c r="D78" s="38"/>
      <c r="E78" s="73">
        <v>0</v>
      </c>
      <c r="F78" s="74"/>
      <c r="G78" s="39"/>
      <c r="H78" s="38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2:31" x14ac:dyDescent="0.25">
      <c r="B79" s="71" t="s">
        <v>28</v>
      </c>
      <c r="C79" s="72"/>
      <c r="D79" s="38"/>
      <c r="E79" s="73">
        <v>10871447.74</v>
      </c>
      <c r="F79" s="74"/>
      <c r="G79" s="39"/>
      <c r="H79" s="38"/>
      <c r="K79" s="7"/>
      <c r="L79" s="7"/>
      <c r="M79" s="41"/>
      <c r="N79" s="7"/>
      <c r="O79" s="7"/>
      <c r="P79" s="41"/>
      <c r="Q79" s="7"/>
      <c r="R79" s="7"/>
      <c r="S79" s="41"/>
      <c r="T79" s="7"/>
      <c r="U79" s="7"/>
      <c r="V79" s="41"/>
      <c r="W79" s="7"/>
      <c r="X79" s="7"/>
      <c r="Y79" s="41"/>
      <c r="Z79" s="7"/>
      <c r="AA79" s="7"/>
      <c r="AB79" s="41"/>
      <c r="AC79" s="7"/>
      <c r="AD79" s="7"/>
      <c r="AE79" s="41"/>
    </row>
    <row r="80" spans="2:31" x14ac:dyDescent="0.25">
      <c r="B80" s="71" t="s">
        <v>37</v>
      </c>
      <c r="C80" s="72"/>
      <c r="D80" s="38"/>
      <c r="E80" s="73">
        <v>995812.76</v>
      </c>
      <c r="F80" s="74"/>
      <c r="G80" s="39"/>
      <c r="H80" s="38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2:31" x14ac:dyDescent="0.25">
      <c r="B81" s="71" t="s">
        <v>29</v>
      </c>
      <c r="C81" s="72"/>
      <c r="D81" s="38"/>
      <c r="E81" s="73">
        <v>0</v>
      </c>
      <c r="F81" s="74"/>
      <c r="G81" s="39"/>
      <c r="H81" s="38"/>
      <c r="K81" s="7"/>
      <c r="L81" s="7"/>
      <c r="M81" s="41"/>
      <c r="N81" s="7"/>
      <c r="O81" s="7"/>
      <c r="P81" s="41"/>
      <c r="Q81" s="7"/>
      <c r="R81" s="7"/>
      <c r="S81" s="41"/>
      <c r="T81" s="7"/>
      <c r="U81" s="7"/>
      <c r="V81" s="41"/>
      <c r="W81" s="7"/>
      <c r="X81" s="7"/>
      <c r="Y81" s="41"/>
      <c r="Z81" s="7"/>
      <c r="AA81" s="7"/>
      <c r="AB81" s="41"/>
      <c r="AC81" s="7"/>
      <c r="AD81" s="7"/>
      <c r="AE81" s="41"/>
    </row>
    <row r="82" spans="2:31" x14ac:dyDescent="0.25">
      <c r="B82" s="71" t="s">
        <v>30</v>
      </c>
      <c r="C82" s="72"/>
      <c r="D82" s="38"/>
      <c r="E82" s="73">
        <v>14692208.5</v>
      </c>
      <c r="F82" s="74"/>
      <c r="G82" s="39"/>
      <c r="H82" s="38"/>
      <c r="K82" s="7"/>
      <c r="L82" s="7"/>
      <c r="M82" s="41"/>
      <c r="N82" s="7"/>
      <c r="O82" s="7"/>
      <c r="P82" s="41"/>
      <c r="Q82" s="7"/>
      <c r="R82" s="7"/>
      <c r="S82" s="41"/>
      <c r="T82" s="7"/>
      <c r="U82" s="7"/>
      <c r="V82" s="41"/>
      <c r="W82" s="7"/>
      <c r="X82" s="7"/>
      <c r="Y82" s="41"/>
      <c r="Z82" s="7"/>
      <c r="AA82" s="7"/>
      <c r="AB82" s="41"/>
      <c r="AC82" s="7"/>
      <c r="AD82" s="7"/>
      <c r="AE82" s="41"/>
    </row>
    <row r="83" spans="2:31" ht="15.75" thickBot="1" x14ac:dyDescent="0.3">
      <c r="B83" s="71" t="s">
        <v>44</v>
      </c>
      <c r="C83" s="72"/>
      <c r="D83" s="38"/>
      <c r="E83" s="75">
        <v>0</v>
      </c>
      <c r="F83" s="74"/>
      <c r="G83" s="39"/>
      <c r="H83" s="38"/>
      <c r="K83" s="7"/>
      <c r="L83" s="7"/>
      <c r="M83" s="41"/>
      <c r="N83" s="7"/>
      <c r="O83" s="7"/>
      <c r="P83" s="41"/>
      <c r="Q83" s="7"/>
      <c r="R83" s="7"/>
      <c r="S83" s="41"/>
      <c r="T83" s="7"/>
      <c r="U83" s="7"/>
      <c r="V83" s="41"/>
      <c r="W83" s="7"/>
      <c r="X83" s="7"/>
      <c r="Y83" s="41"/>
      <c r="Z83" s="7"/>
      <c r="AA83" s="7"/>
      <c r="AB83" s="41"/>
      <c r="AC83" s="7"/>
      <c r="AD83" s="7"/>
      <c r="AE83" s="41"/>
    </row>
    <row r="84" spans="2:31" x14ac:dyDescent="0.25">
      <c r="B84" s="71"/>
      <c r="C84" s="72"/>
      <c r="D84" s="38"/>
      <c r="E84" s="73"/>
      <c r="F84" s="74"/>
      <c r="G84" s="39"/>
      <c r="H84" s="38"/>
      <c r="K84" s="7"/>
      <c r="L84" s="7"/>
      <c r="M84" s="7"/>
      <c r="N84" s="7"/>
      <c r="O84" s="7"/>
      <c r="P84" s="41"/>
      <c r="Q84" s="7"/>
      <c r="R84" s="7"/>
      <c r="S84" s="41"/>
      <c r="T84" s="7"/>
      <c r="U84" s="7"/>
      <c r="V84" s="41"/>
      <c r="W84" s="7"/>
      <c r="X84" s="7"/>
      <c r="Y84" s="41"/>
      <c r="Z84" s="7"/>
      <c r="AA84" s="7"/>
      <c r="AB84" s="41"/>
      <c r="AC84" s="7"/>
      <c r="AD84" s="7"/>
      <c r="AE84" s="41"/>
    </row>
    <row r="85" spans="2:31" ht="15.75" thickBot="1" x14ac:dyDescent="0.3">
      <c r="B85" s="71"/>
      <c r="C85" s="72"/>
      <c r="D85" s="38"/>
      <c r="E85" s="75">
        <f>SUM(E73:E83)</f>
        <v>36559469</v>
      </c>
      <c r="F85" s="74"/>
      <c r="G85" s="39"/>
      <c r="H85" s="38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2:31" x14ac:dyDescent="0.25">
      <c r="B86" s="71"/>
      <c r="C86" s="72"/>
      <c r="D86" s="38"/>
      <c r="E86" s="73"/>
      <c r="F86" s="74"/>
      <c r="G86" s="39"/>
      <c r="H86" s="38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2:31" x14ac:dyDescent="0.25">
      <c r="B87" s="76" t="s">
        <v>31</v>
      </c>
      <c r="C87" s="77"/>
      <c r="D87" s="78"/>
      <c r="E87" s="73"/>
      <c r="F87" s="74"/>
      <c r="G87" s="39"/>
      <c r="H87" s="38"/>
      <c r="K87" s="7"/>
      <c r="L87" s="7"/>
      <c r="M87" s="41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2:31" x14ac:dyDescent="0.25">
      <c r="B88" s="71" t="s">
        <v>32</v>
      </c>
      <c r="C88" s="72"/>
      <c r="D88" s="38"/>
      <c r="E88" s="73">
        <v>0</v>
      </c>
      <c r="F88" s="74"/>
      <c r="G88" s="39"/>
      <c r="H88" s="38"/>
      <c r="K88" s="7"/>
      <c r="L88" s="7"/>
      <c r="M88" s="7"/>
      <c r="N88" s="7"/>
      <c r="O88" s="7"/>
      <c r="P88" s="41"/>
      <c r="Q88" s="7"/>
      <c r="R88" s="7"/>
      <c r="S88" s="41"/>
      <c r="T88" s="7"/>
      <c r="U88" s="7"/>
      <c r="V88" s="41"/>
      <c r="W88" s="7"/>
      <c r="X88" s="7"/>
      <c r="Y88" s="41"/>
      <c r="Z88" s="7"/>
      <c r="AA88" s="7"/>
      <c r="AB88" s="41"/>
      <c r="AC88" s="7"/>
      <c r="AD88" s="7"/>
      <c r="AE88" s="41"/>
    </row>
    <row r="89" spans="2:31" x14ac:dyDescent="0.25">
      <c r="B89" s="71" t="s">
        <v>33</v>
      </c>
      <c r="C89" s="72"/>
      <c r="D89" s="38"/>
      <c r="E89" s="73">
        <v>0</v>
      </c>
      <c r="F89" s="74"/>
      <c r="G89" s="39"/>
      <c r="H89" s="38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2:31" x14ac:dyDescent="0.25">
      <c r="B90" s="71" t="s">
        <v>34</v>
      </c>
      <c r="C90" s="72"/>
      <c r="D90" s="38"/>
      <c r="E90" s="73">
        <v>11559469</v>
      </c>
      <c r="F90" s="74"/>
      <c r="G90" s="39"/>
      <c r="H90" s="38"/>
      <c r="K90" s="7"/>
      <c r="L90" s="7"/>
      <c r="M90" s="7"/>
      <c r="N90" s="7"/>
      <c r="O90" s="7"/>
      <c r="P90" s="41"/>
      <c r="Q90" s="7"/>
      <c r="R90" s="7"/>
      <c r="S90" s="41"/>
      <c r="T90" s="7"/>
      <c r="U90" s="7"/>
      <c r="V90" s="41"/>
      <c r="W90" s="7"/>
      <c r="X90" s="7"/>
      <c r="Y90" s="41"/>
      <c r="Z90" s="7"/>
      <c r="AA90" s="7"/>
      <c r="AB90" s="41"/>
      <c r="AC90" s="7"/>
      <c r="AD90" s="7"/>
      <c r="AE90" s="41"/>
    </row>
    <row r="91" spans="2:31" x14ac:dyDescent="0.25">
      <c r="B91" s="71" t="s">
        <v>35</v>
      </c>
      <c r="C91" s="72"/>
      <c r="D91" s="38"/>
      <c r="E91" s="73">
        <v>0</v>
      </c>
      <c r="F91" s="74"/>
      <c r="G91" s="39"/>
      <c r="H91" s="38"/>
      <c r="N91" s="7"/>
      <c r="O91" s="7"/>
      <c r="P91" s="41"/>
      <c r="Q91" s="7"/>
      <c r="R91" s="7"/>
      <c r="S91" s="41"/>
      <c r="T91" s="7"/>
      <c r="U91" s="7"/>
      <c r="V91" s="41"/>
      <c r="W91" s="7"/>
      <c r="X91" s="7"/>
      <c r="Y91" s="41"/>
      <c r="Z91" s="7"/>
      <c r="AA91" s="7"/>
      <c r="AB91" s="41"/>
      <c r="AC91" s="7"/>
      <c r="AD91" s="7"/>
      <c r="AE91" s="41"/>
    </row>
    <row r="92" spans="2:31" x14ac:dyDescent="0.25">
      <c r="B92" s="71" t="s">
        <v>43</v>
      </c>
      <c r="C92" s="72"/>
      <c r="D92" s="38"/>
      <c r="E92" s="73">
        <v>0</v>
      </c>
      <c r="F92" s="74"/>
      <c r="G92" s="39"/>
      <c r="H92" s="38"/>
      <c r="N92" s="7"/>
      <c r="O92" s="7"/>
      <c r="P92" s="41"/>
      <c r="Q92" s="7"/>
      <c r="R92" s="7"/>
      <c r="S92" s="41"/>
      <c r="T92" s="7"/>
      <c r="U92" s="7"/>
      <c r="V92" s="41"/>
      <c r="W92" s="7"/>
      <c r="X92" s="7"/>
      <c r="Y92" s="41"/>
      <c r="Z92" s="7"/>
      <c r="AA92" s="7"/>
      <c r="AB92" s="41"/>
      <c r="AC92" s="7"/>
      <c r="AD92" s="7"/>
      <c r="AE92" s="41"/>
    </row>
    <row r="93" spans="2:31" x14ac:dyDescent="0.25">
      <c r="B93" s="71" t="s">
        <v>30</v>
      </c>
      <c r="C93" s="72"/>
      <c r="D93" s="38"/>
      <c r="E93" s="73">
        <v>0</v>
      </c>
      <c r="F93" s="74"/>
      <c r="G93" s="39"/>
      <c r="H93" s="38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2:31" ht="15.75" thickBot="1" x14ac:dyDescent="0.3">
      <c r="B94" s="74"/>
      <c r="F94" s="74"/>
      <c r="G94" s="39"/>
      <c r="H94" s="38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2:31" ht="15.75" thickBot="1" x14ac:dyDescent="0.3">
      <c r="B95" s="76" t="s">
        <v>36</v>
      </c>
      <c r="C95" s="77"/>
      <c r="D95" s="78"/>
      <c r="E95" s="79">
        <f>E85-E90-E91-E92-E88-E89-E93</f>
        <v>25000000</v>
      </c>
      <c r="F95" s="74"/>
      <c r="G95" s="39"/>
      <c r="H95" s="38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2:31" ht="16.5" thickTop="1" thickBot="1" x14ac:dyDescent="0.3">
      <c r="B96" s="76"/>
      <c r="C96" s="77"/>
      <c r="D96" s="38"/>
      <c r="E96" s="38"/>
      <c r="F96" s="80"/>
      <c r="G96" s="38"/>
      <c r="H96" s="40"/>
      <c r="N96" s="7"/>
      <c r="O96" s="7"/>
      <c r="P96" s="41"/>
      <c r="Q96" s="7"/>
      <c r="R96" s="7"/>
      <c r="S96" s="41"/>
      <c r="T96" s="7"/>
      <c r="U96" s="7"/>
      <c r="V96" s="41"/>
      <c r="W96" s="7"/>
      <c r="X96" s="7"/>
      <c r="Y96" s="41"/>
      <c r="Z96" s="7"/>
      <c r="AA96" s="7"/>
      <c r="AB96" s="41"/>
      <c r="AC96" s="7"/>
      <c r="AD96" s="7"/>
      <c r="AE96" s="41"/>
    </row>
    <row r="97" spans="2:31" x14ac:dyDescent="0.25">
      <c r="B97" s="81"/>
      <c r="C97" s="81"/>
      <c r="D97" s="66"/>
      <c r="E97" s="66"/>
      <c r="F97" s="82"/>
      <c r="G97" s="38"/>
      <c r="H97" s="40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2:31" x14ac:dyDescent="0.25">
      <c r="B98" s="77"/>
      <c r="C98" s="77"/>
      <c r="D98" s="78"/>
      <c r="E98" s="78"/>
      <c r="F98" s="82"/>
      <c r="G98" s="38"/>
      <c r="H98" s="40"/>
    </row>
    <row r="99" spans="2:31" x14ac:dyDescent="0.25">
      <c r="B99" s="38"/>
      <c r="C99" s="38"/>
      <c r="D99" s="38"/>
      <c r="E99" s="38"/>
      <c r="F99" s="39"/>
      <c r="G99" s="38"/>
      <c r="H99" s="40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</sheetData>
  <mergeCells count="1">
    <mergeCell ref="A4:H4"/>
  </mergeCells>
  <phoneticPr fontId="1" type="noConversion"/>
  <pageMargins left="0.17" right="0.17" top="0.51" bottom="0.39" header="0.22" footer="0.16"/>
  <pageSetup paperSize="9" scale="57" orientation="landscape" r:id="rId1"/>
  <headerFooter alignWithMargins="0">
    <oddHeader>&amp;C&amp;"Arial,Bold"&amp;11&amp;A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0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hidden="1" customWidth="1"/>
    <col min="19" max="19" width="22.7109375" style="38" hidden="1" customWidth="1"/>
    <col min="20" max="21" width="20.5703125" style="41" hidden="1" customWidth="1"/>
    <col min="22" max="22" width="22.7109375" style="38" hidden="1" customWidth="1"/>
    <col min="23" max="24" width="20.5703125" style="41" hidden="1" customWidth="1"/>
    <col min="25" max="25" width="22.7109375" style="38" hidden="1" customWidth="1"/>
    <col min="26" max="27" width="20.5703125" style="41" hidden="1" customWidth="1"/>
    <col min="28" max="28" width="22.7109375" style="38" hidden="1" customWidth="1"/>
    <col min="29" max="30" width="20.5703125" style="41" hidden="1" customWidth="1"/>
    <col min="31" max="31" width="22.7109375" style="38" hidden="1" customWidth="1"/>
    <col min="32" max="33" width="20.5703125" style="41" customWidth="1"/>
    <col min="34" max="34" width="22.7109375" style="38" customWidth="1"/>
    <col min="35" max="16384" width="9.140625" style="7"/>
  </cols>
  <sheetData>
    <row r="1" spans="1:34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  <c r="T1" s="5" t="s">
        <v>8</v>
      </c>
      <c r="U1" s="5" t="s">
        <v>41</v>
      </c>
      <c r="V1" s="6" t="s">
        <v>9</v>
      </c>
      <c r="W1" s="5" t="s">
        <v>8</v>
      </c>
      <c r="X1" s="5" t="s">
        <v>41</v>
      </c>
      <c r="Y1" s="6" t="s">
        <v>9</v>
      </c>
      <c r="Z1" s="5" t="s">
        <v>8</v>
      </c>
      <c r="AA1" s="5" t="s">
        <v>41</v>
      </c>
      <c r="AB1" s="6" t="s">
        <v>9</v>
      </c>
      <c r="AC1" s="5" t="s">
        <v>8</v>
      </c>
      <c r="AD1" s="5" t="s">
        <v>41</v>
      </c>
      <c r="AE1" s="6" t="s">
        <v>9</v>
      </c>
      <c r="AF1" s="5" t="s">
        <v>8</v>
      </c>
      <c r="AG1" s="5" t="s">
        <v>41</v>
      </c>
      <c r="AH1" s="6" t="s">
        <v>9</v>
      </c>
    </row>
    <row r="2" spans="1:34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  <c r="T2" s="12" t="s">
        <v>42</v>
      </c>
      <c r="U2" s="12" t="s">
        <v>15</v>
      </c>
      <c r="V2" s="13" t="s">
        <v>110</v>
      </c>
      <c r="W2" s="12" t="s">
        <v>42</v>
      </c>
      <c r="X2" s="12" t="s">
        <v>15</v>
      </c>
      <c r="Y2" s="13" t="s">
        <v>112</v>
      </c>
      <c r="Z2" s="12" t="s">
        <v>42</v>
      </c>
      <c r="AA2" s="12" t="s">
        <v>15</v>
      </c>
      <c r="AB2" s="13" t="s">
        <v>117</v>
      </c>
      <c r="AC2" s="12" t="s">
        <v>42</v>
      </c>
      <c r="AD2" s="12" t="s">
        <v>15</v>
      </c>
      <c r="AE2" s="13" t="s">
        <v>119</v>
      </c>
      <c r="AF2" s="12" t="s">
        <v>42</v>
      </c>
      <c r="AG2" s="12" t="s">
        <v>15</v>
      </c>
      <c r="AH2" s="13" t="s">
        <v>124</v>
      </c>
    </row>
    <row r="3" spans="1:34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</row>
    <row r="4" spans="1:34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</row>
    <row r="5" spans="1:34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</row>
    <row r="6" spans="1:34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  <c r="T6" s="27"/>
      <c r="U6" s="27"/>
      <c r="V6" s="28">
        <f>S6+T6-U6</f>
        <v>0</v>
      </c>
      <c r="W6" s="27"/>
      <c r="X6" s="27"/>
      <c r="Y6" s="28">
        <f>V6+W6-X6</f>
        <v>0</v>
      </c>
      <c r="Z6" s="27"/>
      <c r="AA6" s="27"/>
      <c r="AB6" s="28">
        <f>Y6+Z6-AA6</f>
        <v>0</v>
      </c>
      <c r="AC6" s="27"/>
      <c r="AD6" s="27"/>
      <c r="AE6" s="28">
        <f>AB6+AC6-AD6</f>
        <v>0</v>
      </c>
      <c r="AF6" s="27"/>
      <c r="AG6" s="27"/>
      <c r="AH6" s="28">
        <f>AE6+AF6-AG6</f>
        <v>0</v>
      </c>
    </row>
    <row r="7" spans="1:34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  <c r="T7" s="27"/>
      <c r="U7" s="27"/>
      <c r="V7" s="28">
        <f t="shared" ref="V7:V8" si="2">S7+T7-U7</f>
        <v>0</v>
      </c>
      <c r="W7" s="27"/>
      <c r="X7" s="27"/>
      <c r="Y7" s="28">
        <f t="shared" ref="Y7:Y8" si="3">V7+W7-X7</f>
        <v>0</v>
      </c>
      <c r="Z7" s="27"/>
      <c r="AA7" s="27"/>
      <c r="AB7" s="28">
        <f t="shared" ref="AB7:AB8" si="4">Y7+Z7-AA7</f>
        <v>0</v>
      </c>
      <c r="AC7" s="27"/>
      <c r="AD7" s="27"/>
      <c r="AE7" s="28">
        <f t="shared" ref="AE7:AE8" si="5">AB7+AC7-AD7</f>
        <v>0</v>
      </c>
      <c r="AF7" s="27"/>
      <c r="AG7" s="27"/>
      <c r="AH7" s="28">
        <f t="shared" ref="AH7:AH8" si="6">AE7+AF7-AG7</f>
        <v>0</v>
      </c>
    </row>
    <row r="8" spans="1:34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  <c r="T8" s="27"/>
      <c r="U8" s="27"/>
      <c r="V8" s="28">
        <f t="shared" si="2"/>
        <v>0</v>
      </c>
      <c r="W8" s="27"/>
      <c r="X8" s="27"/>
      <c r="Y8" s="28">
        <f t="shared" si="3"/>
        <v>0</v>
      </c>
      <c r="Z8" s="27"/>
      <c r="AA8" s="27"/>
      <c r="AB8" s="28">
        <f t="shared" si="4"/>
        <v>0</v>
      </c>
      <c r="AC8" s="27"/>
      <c r="AD8" s="27"/>
      <c r="AE8" s="28">
        <f t="shared" si="5"/>
        <v>0</v>
      </c>
      <c r="AF8" s="27"/>
      <c r="AG8" s="27"/>
      <c r="AH8" s="28">
        <f t="shared" si="6"/>
        <v>0</v>
      </c>
    </row>
    <row r="9" spans="1:34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  <c r="AF9" s="26"/>
      <c r="AG9" s="27"/>
      <c r="AH9" s="28"/>
    </row>
    <row r="10" spans="1:34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7">J10+K10-L10</f>
        <v>0</v>
      </c>
      <c r="N10" s="27"/>
      <c r="O10" s="27"/>
      <c r="P10" s="28">
        <f t="shared" ref="P10:P15" si="8">M10+N10-O10</f>
        <v>0</v>
      </c>
      <c r="Q10" s="27"/>
      <c r="R10" s="27"/>
      <c r="S10" s="28">
        <f t="shared" ref="S10:S15" si="9">P10+Q10-R10</f>
        <v>0</v>
      </c>
      <c r="T10" s="27"/>
      <c r="U10" s="27"/>
      <c r="V10" s="28">
        <f t="shared" ref="V10:V15" si="10">S10+T10-U10</f>
        <v>0</v>
      </c>
      <c r="W10" s="27"/>
      <c r="X10" s="27"/>
      <c r="Y10" s="28">
        <f t="shared" ref="Y10:Y15" si="11">V10+W10-X10</f>
        <v>0</v>
      </c>
      <c r="Z10" s="27"/>
      <c r="AA10" s="27"/>
      <c r="AB10" s="28">
        <f t="shared" ref="AB10:AB15" si="12">Y10+Z10-AA10</f>
        <v>0</v>
      </c>
      <c r="AC10" s="27"/>
      <c r="AD10" s="27"/>
      <c r="AE10" s="28">
        <f t="shared" ref="AE10:AE15" si="13">AB10+AC10-AD10</f>
        <v>0</v>
      </c>
      <c r="AF10" s="27"/>
      <c r="AG10" s="27"/>
      <c r="AH10" s="28">
        <f t="shared" ref="AH10:AH15" si="14">AE10+AF10-AG10</f>
        <v>0</v>
      </c>
    </row>
    <row r="11" spans="1:34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7"/>
        <v>0</v>
      </c>
      <c r="N11" s="27"/>
      <c r="O11" s="27"/>
      <c r="P11" s="28">
        <f t="shared" si="8"/>
        <v>0</v>
      </c>
      <c r="Q11" s="27"/>
      <c r="R11" s="27"/>
      <c r="S11" s="28">
        <f t="shared" si="9"/>
        <v>0</v>
      </c>
      <c r="T11" s="27"/>
      <c r="U11" s="27"/>
      <c r="V11" s="28">
        <f t="shared" si="10"/>
        <v>0</v>
      </c>
      <c r="W11" s="27"/>
      <c r="X11" s="27"/>
      <c r="Y11" s="28">
        <f t="shared" si="11"/>
        <v>0</v>
      </c>
      <c r="Z11" s="27"/>
      <c r="AA11" s="27"/>
      <c r="AB11" s="28">
        <f t="shared" si="12"/>
        <v>0</v>
      </c>
      <c r="AC11" s="27"/>
      <c r="AD11" s="27"/>
      <c r="AE11" s="28">
        <f t="shared" si="13"/>
        <v>0</v>
      </c>
      <c r="AF11" s="27"/>
      <c r="AG11" s="27"/>
      <c r="AH11" s="28">
        <f t="shared" si="14"/>
        <v>0</v>
      </c>
    </row>
    <row r="12" spans="1:34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7"/>
        <v>5000000</v>
      </c>
      <c r="N12" s="27"/>
      <c r="O12" s="27">
        <v>5000000</v>
      </c>
      <c r="P12" s="28">
        <f t="shared" si="8"/>
        <v>0</v>
      </c>
      <c r="Q12" s="27"/>
      <c r="R12" s="27"/>
      <c r="S12" s="28">
        <f t="shared" si="9"/>
        <v>0</v>
      </c>
      <c r="T12" s="27"/>
      <c r="U12" s="27"/>
      <c r="V12" s="28">
        <f t="shared" si="10"/>
        <v>0</v>
      </c>
      <c r="W12" s="27"/>
      <c r="X12" s="27"/>
      <c r="Y12" s="28">
        <f t="shared" si="11"/>
        <v>0</v>
      </c>
      <c r="Z12" s="27"/>
      <c r="AA12" s="27"/>
      <c r="AB12" s="28">
        <f t="shared" si="12"/>
        <v>0</v>
      </c>
      <c r="AC12" s="27"/>
      <c r="AD12" s="27"/>
      <c r="AE12" s="28">
        <f t="shared" si="13"/>
        <v>0</v>
      </c>
      <c r="AF12" s="27"/>
      <c r="AG12" s="27"/>
      <c r="AH12" s="28">
        <f t="shared" si="14"/>
        <v>0</v>
      </c>
    </row>
    <row r="13" spans="1:34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7"/>
        <v>5000000</v>
      </c>
      <c r="N13" s="27"/>
      <c r="O13" s="27">
        <v>5000000</v>
      </c>
      <c r="P13" s="28">
        <f t="shared" si="8"/>
        <v>0</v>
      </c>
      <c r="Q13" s="27"/>
      <c r="R13" s="27"/>
      <c r="S13" s="28">
        <f t="shared" si="9"/>
        <v>0</v>
      </c>
      <c r="T13" s="27"/>
      <c r="U13" s="27"/>
      <c r="V13" s="28">
        <f t="shared" si="10"/>
        <v>0</v>
      </c>
      <c r="W13" s="27"/>
      <c r="X13" s="27"/>
      <c r="Y13" s="28">
        <f t="shared" si="11"/>
        <v>0</v>
      </c>
      <c r="Z13" s="27"/>
      <c r="AA13" s="27"/>
      <c r="AB13" s="28">
        <f t="shared" si="12"/>
        <v>0</v>
      </c>
      <c r="AC13" s="27"/>
      <c r="AD13" s="27"/>
      <c r="AE13" s="28">
        <f t="shared" si="13"/>
        <v>0</v>
      </c>
      <c r="AF13" s="27"/>
      <c r="AG13" s="27"/>
      <c r="AH13" s="28">
        <f t="shared" si="14"/>
        <v>0</v>
      </c>
    </row>
    <row r="14" spans="1:34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0</v>
      </c>
      <c r="J14" s="27">
        <v>5000000</v>
      </c>
      <c r="K14" s="27"/>
      <c r="L14" s="27"/>
      <c r="M14" s="28">
        <f t="shared" si="7"/>
        <v>5000000</v>
      </c>
      <c r="N14" s="27"/>
      <c r="O14" s="27"/>
      <c r="P14" s="28">
        <f t="shared" si="8"/>
        <v>5000000</v>
      </c>
      <c r="Q14" s="27"/>
      <c r="R14" s="27">
        <v>5000000</v>
      </c>
      <c r="S14" s="28">
        <f t="shared" si="9"/>
        <v>0</v>
      </c>
      <c r="T14" s="27"/>
      <c r="U14" s="27"/>
      <c r="V14" s="28">
        <f t="shared" si="10"/>
        <v>0</v>
      </c>
      <c r="W14" s="27"/>
      <c r="X14" s="27"/>
      <c r="Y14" s="28">
        <f t="shared" si="11"/>
        <v>0</v>
      </c>
      <c r="Z14" s="27"/>
      <c r="AA14" s="27"/>
      <c r="AB14" s="28">
        <f t="shared" si="12"/>
        <v>0</v>
      </c>
      <c r="AC14" s="27"/>
      <c r="AD14" s="27"/>
      <c r="AE14" s="28">
        <f t="shared" si="13"/>
        <v>0</v>
      </c>
      <c r="AF14" s="27"/>
      <c r="AG14" s="27"/>
      <c r="AH14" s="28">
        <f t="shared" si="14"/>
        <v>0</v>
      </c>
    </row>
    <row r="15" spans="1:34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0</v>
      </c>
      <c r="J15" s="27">
        <v>5000000</v>
      </c>
      <c r="K15" s="27"/>
      <c r="L15" s="27"/>
      <c r="M15" s="28">
        <f t="shared" si="7"/>
        <v>5000000</v>
      </c>
      <c r="N15" s="27"/>
      <c r="O15" s="27"/>
      <c r="P15" s="28">
        <f t="shared" si="8"/>
        <v>5000000</v>
      </c>
      <c r="Q15" s="27"/>
      <c r="R15" s="27">
        <v>5000000</v>
      </c>
      <c r="S15" s="28">
        <f t="shared" si="9"/>
        <v>0</v>
      </c>
      <c r="T15" s="27"/>
      <c r="U15" s="27"/>
      <c r="V15" s="28">
        <f t="shared" si="10"/>
        <v>0</v>
      </c>
      <c r="W15" s="27"/>
      <c r="X15" s="27"/>
      <c r="Y15" s="28">
        <f t="shared" si="11"/>
        <v>0</v>
      </c>
      <c r="Z15" s="27"/>
      <c r="AA15" s="27"/>
      <c r="AB15" s="28">
        <f t="shared" si="12"/>
        <v>0</v>
      </c>
      <c r="AC15" s="27"/>
      <c r="AD15" s="27"/>
      <c r="AE15" s="28">
        <f t="shared" si="13"/>
        <v>0</v>
      </c>
      <c r="AF15" s="27"/>
      <c r="AG15" s="27"/>
      <c r="AH15" s="28">
        <f t="shared" si="14"/>
        <v>0</v>
      </c>
    </row>
    <row r="16" spans="1:34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8"/>
      <c r="AC16" s="26"/>
      <c r="AD16" s="27"/>
      <c r="AE16" s="28"/>
      <c r="AF16" s="26"/>
      <c r="AG16" s="27"/>
      <c r="AH16" s="28"/>
    </row>
    <row r="17" spans="1:34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15">J17+K17-L17</f>
        <v>5000000</v>
      </c>
      <c r="N17" s="27"/>
      <c r="O17" s="27">
        <v>5000000</v>
      </c>
      <c r="P17" s="28">
        <f t="shared" ref="P17:P26" si="16">M17+N17-O17</f>
        <v>0</v>
      </c>
      <c r="Q17" s="27"/>
      <c r="R17" s="27"/>
      <c r="S17" s="28">
        <f t="shared" ref="S17:S26" si="17">P17+Q17-R17</f>
        <v>0</v>
      </c>
      <c r="T17" s="27"/>
      <c r="U17" s="27"/>
      <c r="V17" s="28">
        <f t="shared" ref="V17:V26" si="18">S17+T17-U17</f>
        <v>0</v>
      </c>
      <c r="W17" s="27"/>
      <c r="X17" s="27"/>
      <c r="Y17" s="28">
        <f t="shared" ref="Y17:Y26" si="19">V17+W17-X17</f>
        <v>0</v>
      </c>
      <c r="Z17" s="27"/>
      <c r="AA17" s="27"/>
      <c r="AB17" s="28">
        <f t="shared" ref="AB17:AB26" si="20">Y17+Z17-AA17</f>
        <v>0</v>
      </c>
      <c r="AC17" s="27"/>
      <c r="AD17" s="27"/>
      <c r="AE17" s="28">
        <f t="shared" ref="AE17:AE26" si="21">AB17+AC17-AD17</f>
        <v>0</v>
      </c>
      <c r="AF17" s="27"/>
      <c r="AG17" s="27"/>
      <c r="AH17" s="28">
        <f t="shared" ref="AH17:AH26" si="22">AE17+AF17-AG17</f>
        <v>0</v>
      </c>
    </row>
    <row r="18" spans="1:34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0</v>
      </c>
      <c r="J18" s="27"/>
      <c r="K18" s="27">
        <v>5000000</v>
      </c>
      <c r="L18" s="27"/>
      <c r="M18" s="28">
        <f t="shared" si="15"/>
        <v>5000000</v>
      </c>
      <c r="N18" s="27"/>
      <c r="O18" s="27"/>
      <c r="P18" s="28">
        <f t="shared" si="16"/>
        <v>5000000</v>
      </c>
      <c r="Q18" s="27"/>
      <c r="R18" s="27">
        <v>5000000</v>
      </c>
      <c r="S18" s="28">
        <f t="shared" si="17"/>
        <v>0</v>
      </c>
      <c r="T18" s="27"/>
      <c r="U18" s="27"/>
      <c r="V18" s="28">
        <f t="shared" si="18"/>
        <v>0</v>
      </c>
      <c r="W18" s="27"/>
      <c r="X18" s="27"/>
      <c r="Y18" s="28">
        <f t="shared" si="19"/>
        <v>0</v>
      </c>
      <c r="Z18" s="27"/>
      <c r="AA18" s="27"/>
      <c r="AB18" s="28">
        <f t="shared" si="20"/>
        <v>0</v>
      </c>
      <c r="AC18" s="27"/>
      <c r="AD18" s="27"/>
      <c r="AE18" s="28">
        <f t="shared" si="21"/>
        <v>0</v>
      </c>
      <c r="AF18" s="27"/>
      <c r="AG18" s="27"/>
      <c r="AH18" s="28">
        <f t="shared" si="22"/>
        <v>0</v>
      </c>
    </row>
    <row r="19" spans="1:34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0</v>
      </c>
      <c r="J19" s="27"/>
      <c r="K19" s="27">
        <v>5000000</v>
      </c>
      <c r="L19" s="27"/>
      <c r="M19" s="28">
        <f t="shared" si="15"/>
        <v>5000000</v>
      </c>
      <c r="N19" s="27"/>
      <c r="O19" s="27"/>
      <c r="P19" s="28">
        <f t="shared" si="16"/>
        <v>5000000</v>
      </c>
      <c r="Q19" s="27"/>
      <c r="R19" s="27">
        <v>5000000</v>
      </c>
      <c r="S19" s="28">
        <f t="shared" si="17"/>
        <v>0</v>
      </c>
      <c r="T19" s="27"/>
      <c r="U19" s="27"/>
      <c r="V19" s="28">
        <f t="shared" si="18"/>
        <v>0</v>
      </c>
      <c r="W19" s="27"/>
      <c r="X19" s="27"/>
      <c r="Y19" s="28">
        <f t="shared" si="19"/>
        <v>0</v>
      </c>
      <c r="Z19" s="27"/>
      <c r="AA19" s="27"/>
      <c r="AB19" s="28">
        <f t="shared" si="20"/>
        <v>0</v>
      </c>
      <c r="AC19" s="27"/>
      <c r="AD19" s="27"/>
      <c r="AE19" s="28">
        <f t="shared" si="21"/>
        <v>0</v>
      </c>
      <c r="AF19" s="27"/>
      <c r="AG19" s="27"/>
      <c r="AH19" s="28">
        <f t="shared" si="22"/>
        <v>0</v>
      </c>
    </row>
    <row r="20" spans="1:34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0</v>
      </c>
      <c r="J20" s="27"/>
      <c r="K20" s="27">
        <v>5000000</v>
      </c>
      <c r="L20" s="27"/>
      <c r="M20" s="28">
        <f t="shared" si="15"/>
        <v>5000000</v>
      </c>
      <c r="N20" s="27"/>
      <c r="O20" s="27"/>
      <c r="P20" s="28">
        <f t="shared" si="16"/>
        <v>5000000</v>
      </c>
      <c r="Q20" s="27"/>
      <c r="R20" s="27">
        <v>5000000</v>
      </c>
      <c r="S20" s="28">
        <f t="shared" si="17"/>
        <v>0</v>
      </c>
      <c r="T20" s="27"/>
      <c r="U20" s="27"/>
      <c r="V20" s="28">
        <f t="shared" si="18"/>
        <v>0</v>
      </c>
      <c r="W20" s="27"/>
      <c r="X20" s="27"/>
      <c r="Y20" s="28">
        <f t="shared" si="19"/>
        <v>0</v>
      </c>
      <c r="Z20" s="27"/>
      <c r="AA20" s="27"/>
      <c r="AB20" s="28">
        <f t="shared" si="20"/>
        <v>0</v>
      </c>
      <c r="AC20" s="27"/>
      <c r="AD20" s="27"/>
      <c r="AE20" s="28">
        <f t="shared" si="21"/>
        <v>0</v>
      </c>
      <c r="AF20" s="27"/>
      <c r="AG20" s="27"/>
      <c r="AH20" s="28">
        <f t="shared" si="22"/>
        <v>0</v>
      </c>
    </row>
    <row r="21" spans="1:34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0</v>
      </c>
      <c r="J21" s="27"/>
      <c r="K21" s="27">
        <v>5000000</v>
      </c>
      <c r="L21" s="27"/>
      <c r="M21" s="28">
        <f t="shared" si="15"/>
        <v>5000000</v>
      </c>
      <c r="N21" s="27"/>
      <c r="O21" s="27"/>
      <c r="P21" s="28">
        <f t="shared" si="16"/>
        <v>5000000</v>
      </c>
      <c r="Q21" s="27"/>
      <c r="R21" s="27">
        <v>5000000</v>
      </c>
      <c r="S21" s="28">
        <f t="shared" si="17"/>
        <v>0</v>
      </c>
      <c r="T21" s="27"/>
      <c r="U21" s="27"/>
      <c r="V21" s="28">
        <f t="shared" si="18"/>
        <v>0</v>
      </c>
      <c r="W21" s="27"/>
      <c r="X21" s="27"/>
      <c r="Y21" s="28">
        <f t="shared" si="19"/>
        <v>0</v>
      </c>
      <c r="Z21" s="27"/>
      <c r="AA21" s="27"/>
      <c r="AB21" s="28">
        <f t="shared" si="20"/>
        <v>0</v>
      </c>
      <c r="AC21" s="27"/>
      <c r="AD21" s="27"/>
      <c r="AE21" s="28">
        <f t="shared" si="21"/>
        <v>0</v>
      </c>
      <c r="AF21" s="27"/>
      <c r="AG21" s="27"/>
      <c r="AH21" s="28">
        <f t="shared" si="22"/>
        <v>0</v>
      </c>
    </row>
    <row r="22" spans="1:34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0</v>
      </c>
      <c r="J22" s="27"/>
      <c r="K22" s="27">
        <v>5000000</v>
      </c>
      <c r="L22" s="27"/>
      <c r="M22" s="28">
        <f t="shared" si="15"/>
        <v>5000000</v>
      </c>
      <c r="N22" s="27"/>
      <c r="O22" s="27"/>
      <c r="P22" s="28">
        <f t="shared" si="16"/>
        <v>5000000</v>
      </c>
      <c r="Q22" s="27"/>
      <c r="R22" s="27"/>
      <c r="S22" s="28">
        <f t="shared" si="17"/>
        <v>5000000</v>
      </c>
      <c r="T22" s="27"/>
      <c r="U22" s="27">
        <v>5000000</v>
      </c>
      <c r="V22" s="28">
        <f t="shared" si="18"/>
        <v>0</v>
      </c>
      <c r="W22" s="27"/>
      <c r="X22" s="27"/>
      <c r="Y22" s="28">
        <f t="shared" si="19"/>
        <v>0</v>
      </c>
      <c r="Z22" s="27"/>
      <c r="AA22" s="27"/>
      <c r="AB22" s="28">
        <f t="shared" si="20"/>
        <v>0</v>
      </c>
      <c r="AC22" s="27"/>
      <c r="AD22" s="27"/>
      <c r="AE22" s="28">
        <f t="shared" si="21"/>
        <v>0</v>
      </c>
      <c r="AF22" s="27"/>
      <c r="AG22" s="27"/>
      <c r="AH22" s="28">
        <f t="shared" si="22"/>
        <v>0</v>
      </c>
    </row>
    <row r="23" spans="1:34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0</v>
      </c>
      <c r="J23" s="27"/>
      <c r="K23" s="27">
        <v>5000000</v>
      </c>
      <c r="L23" s="27"/>
      <c r="M23" s="28">
        <f t="shared" si="15"/>
        <v>5000000</v>
      </c>
      <c r="N23" s="27"/>
      <c r="O23" s="27"/>
      <c r="P23" s="28">
        <f t="shared" si="16"/>
        <v>5000000</v>
      </c>
      <c r="Q23" s="27"/>
      <c r="R23" s="27"/>
      <c r="S23" s="28">
        <f t="shared" si="17"/>
        <v>5000000</v>
      </c>
      <c r="T23" s="27"/>
      <c r="U23" s="27">
        <v>5000000</v>
      </c>
      <c r="V23" s="28">
        <f t="shared" si="18"/>
        <v>0</v>
      </c>
      <c r="W23" s="27"/>
      <c r="X23" s="27"/>
      <c r="Y23" s="28">
        <f t="shared" si="19"/>
        <v>0</v>
      </c>
      <c r="Z23" s="27"/>
      <c r="AA23" s="27"/>
      <c r="AB23" s="28">
        <f t="shared" si="20"/>
        <v>0</v>
      </c>
      <c r="AC23" s="27"/>
      <c r="AD23" s="27"/>
      <c r="AE23" s="28">
        <f t="shared" si="21"/>
        <v>0</v>
      </c>
      <c r="AF23" s="27"/>
      <c r="AG23" s="27"/>
      <c r="AH23" s="28">
        <f t="shared" si="22"/>
        <v>0</v>
      </c>
    </row>
    <row r="24" spans="1:34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0</v>
      </c>
      <c r="J24" s="27"/>
      <c r="K24" s="27">
        <v>5000000</v>
      </c>
      <c r="L24" s="27"/>
      <c r="M24" s="28">
        <f t="shared" si="15"/>
        <v>5000000</v>
      </c>
      <c r="N24" s="27"/>
      <c r="O24" s="27"/>
      <c r="P24" s="28">
        <f t="shared" si="16"/>
        <v>5000000</v>
      </c>
      <c r="Q24" s="27"/>
      <c r="R24" s="27"/>
      <c r="S24" s="28">
        <f t="shared" si="17"/>
        <v>5000000</v>
      </c>
      <c r="T24" s="27"/>
      <c r="U24" s="27">
        <v>5000000</v>
      </c>
      <c r="V24" s="28">
        <f t="shared" si="18"/>
        <v>0</v>
      </c>
      <c r="W24" s="27"/>
      <c r="X24" s="27"/>
      <c r="Y24" s="28">
        <f t="shared" si="19"/>
        <v>0</v>
      </c>
      <c r="Z24" s="27"/>
      <c r="AA24" s="27"/>
      <c r="AB24" s="28">
        <f t="shared" si="20"/>
        <v>0</v>
      </c>
      <c r="AC24" s="27"/>
      <c r="AD24" s="27"/>
      <c r="AE24" s="28">
        <f t="shared" si="21"/>
        <v>0</v>
      </c>
      <c r="AF24" s="27"/>
      <c r="AG24" s="27"/>
      <c r="AH24" s="28">
        <f t="shared" si="22"/>
        <v>0</v>
      </c>
    </row>
    <row r="25" spans="1:34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0</v>
      </c>
      <c r="J25" s="27"/>
      <c r="K25" s="27">
        <v>5000000</v>
      </c>
      <c r="L25" s="27"/>
      <c r="M25" s="28">
        <f t="shared" si="15"/>
        <v>5000000</v>
      </c>
      <c r="N25" s="27"/>
      <c r="O25" s="27"/>
      <c r="P25" s="28">
        <f t="shared" si="16"/>
        <v>5000000</v>
      </c>
      <c r="Q25" s="27"/>
      <c r="R25" s="27"/>
      <c r="S25" s="28">
        <f t="shared" si="17"/>
        <v>5000000</v>
      </c>
      <c r="T25" s="27"/>
      <c r="U25" s="27"/>
      <c r="V25" s="28">
        <f t="shared" si="18"/>
        <v>5000000</v>
      </c>
      <c r="W25" s="27"/>
      <c r="X25" s="27">
        <v>5000000</v>
      </c>
      <c r="Y25" s="28">
        <f t="shared" si="19"/>
        <v>0</v>
      </c>
      <c r="Z25" s="27"/>
      <c r="AA25" s="27"/>
      <c r="AB25" s="28">
        <f t="shared" si="20"/>
        <v>0</v>
      </c>
      <c r="AC25" s="27"/>
      <c r="AD25" s="27"/>
      <c r="AE25" s="28">
        <f t="shared" si="21"/>
        <v>0</v>
      </c>
      <c r="AF25" s="27"/>
      <c r="AG25" s="27"/>
      <c r="AH25" s="28">
        <f t="shared" si="22"/>
        <v>0</v>
      </c>
    </row>
    <row r="26" spans="1:34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0</v>
      </c>
      <c r="J26" s="27"/>
      <c r="K26" s="27">
        <v>5000000</v>
      </c>
      <c r="L26" s="27"/>
      <c r="M26" s="28">
        <f t="shared" si="15"/>
        <v>5000000</v>
      </c>
      <c r="N26" s="27"/>
      <c r="O26" s="27"/>
      <c r="P26" s="28">
        <f t="shared" si="16"/>
        <v>5000000</v>
      </c>
      <c r="Q26" s="27"/>
      <c r="R26" s="27"/>
      <c r="S26" s="28">
        <f t="shared" si="17"/>
        <v>5000000</v>
      </c>
      <c r="T26" s="27"/>
      <c r="U26" s="27"/>
      <c r="V26" s="28">
        <f t="shared" si="18"/>
        <v>5000000</v>
      </c>
      <c r="W26" s="27"/>
      <c r="X26" s="27">
        <v>5000000</v>
      </c>
      <c r="Y26" s="28">
        <f t="shared" si="19"/>
        <v>0</v>
      </c>
      <c r="Z26" s="27"/>
      <c r="AA26" s="27"/>
      <c r="AB26" s="28">
        <f t="shared" si="20"/>
        <v>0</v>
      </c>
      <c r="AC26" s="27"/>
      <c r="AD26" s="27"/>
      <c r="AE26" s="28">
        <f t="shared" si="21"/>
        <v>0</v>
      </c>
      <c r="AF26" s="27"/>
      <c r="AG26" s="27"/>
      <c r="AH26" s="28">
        <f t="shared" si="22"/>
        <v>0</v>
      </c>
    </row>
    <row r="27" spans="1:34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26"/>
      <c r="X27" s="27"/>
      <c r="Y27" s="28"/>
      <c r="Z27" s="26"/>
      <c r="AA27" s="27"/>
      <c r="AB27" s="28"/>
      <c r="AC27" s="26"/>
      <c r="AD27" s="27"/>
      <c r="AE27" s="28"/>
      <c r="AF27" s="26"/>
      <c r="AG27" s="27"/>
      <c r="AH27" s="28"/>
    </row>
    <row r="28" spans="1:34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0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23">M28+N28-O28</f>
        <v>0</v>
      </c>
      <c r="Q28" s="27">
        <v>5000000</v>
      </c>
      <c r="R28" s="27"/>
      <c r="S28" s="28">
        <f t="shared" ref="S28:S31" si="24">P28+Q28-R28</f>
        <v>5000000</v>
      </c>
      <c r="T28" s="27"/>
      <c r="U28" s="27">
        <v>5000000</v>
      </c>
      <c r="V28" s="28">
        <f t="shared" ref="V28:V31" si="25">S28+T28-U28</f>
        <v>0</v>
      </c>
      <c r="W28" s="27"/>
      <c r="X28" s="27"/>
      <c r="Y28" s="28">
        <f t="shared" ref="Y28:Y31" si="26">V28+W28-X28</f>
        <v>0</v>
      </c>
      <c r="Z28" s="27"/>
      <c r="AA28" s="27"/>
      <c r="AB28" s="28">
        <f t="shared" ref="AB28:AB31" si="27">Y28+Z28-AA28</f>
        <v>0</v>
      </c>
      <c r="AC28" s="27"/>
      <c r="AD28" s="27"/>
      <c r="AE28" s="28">
        <f t="shared" ref="AE28:AE31" si="28">AB28+AC28-AD28</f>
        <v>0</v>
      </c>
      <c r="AF28" s="27"/>
      <c r="AG28" s="27"/>
      <c r="AH28" s="28">
        <f t="shared" ref="AH28:AH31" si="29">AE28+AF28-AG28</f>
        <v>0</v>
      </c>
    </row>
    <row r="29" spans="1:34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0</v>
      </c>
      <c r="J29" s="27"/>
      <c r="K29" s="27"/>
      <c r="L29" s="27"/>
      <c r="M29" s="28">
        <f>J29+K29-L29</f>
        <v>0</v>
      </c>
      <c r="N29" s="27"/>
      <c r="O29" s="27"/>
      <c r="P29" s="28">
        <f t="shared" si="23"/>
        <v>0</v>
      </c>
      <c r="Q29" s="27">
        <v>5000000</v>
      </c>
      <c r="R29" s="27"/>
      <c r="S29" s="28">
        <f t="shared" si="24"/>
        <v>5000000</v>
      </c>
      <c r="T29" s="27"/>
      <c r="U29" s="27"/>
      <c r="V29" s="28">
        <f t="shared" si="25"/>
        <v>5000000</v>
      </c>
      <c r="W29" s="27"/>
      <c r="X29" s="27">
        <v>5000000</v>
      </c>
      <c r="Y29" s="28">
        <f t="shared" si="26"/>
        <v>0</v>
      </c>
      <c r="Z29" s="27"/>
      <c r="AA29" s="27"/>
      <c r="AB29" s="28">
        <f t="shared" si="27"/>
        <v>0</v>
      </c>
      <c r="AC29" s="27"/>
      <c r="AD29" s="27"/>
      <c r="AE29" s="28">
        <f t="shared" si="28"/>
        <v>0</v>
      </c>
      <c r="AF29" s="27"/>
      <c r="AG29" s="27"/>
      <c r="AH29" s="28">
        <f t="shared" si="29"/>
        <v>0</v>
      </c>
    </row>
    <row r="30" spans="1:34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0</v>
      </c>
      <c r="J30" s="27"/>
      <c r="K30" s="27"/>
      <c r="L30" s="27"/>
      <c r="M30" s="28">
        <f>J30+K30-L30</f>
        <v>0</v>
      </c>
      <c r="N30" s="27"/>
      <c r="O30" s="27"/>
      <c r="P30" s="28">
        <f t="shared" si="23"/>
        <v>0</v>
      </c>
      <c r="Q30" s="27">
        <v>5000000</v>
      </c>
      <c r="R30" s="27"/>
      <c r="S30" s="28">
        <f t="shared" si="24"/>
        <v>5000000</v>
      </c>
      <c r="T30" s="27"/>
      <c r="U30" s="27"/>
      <c r="V30" s="28">
        <f t="shared" si="25"/>
        <v>5000000</v>
      </c>
      <c r="W30" s="27"/>
      <c r="X30" s="27">
        <v>5000000</v>
      </c>
      <c r="Y30" s="28">
        <f t="shared" si="26"/>
        <v>0</v>
      </c>
      <c r="Z30" s="27"/>
      <c r="AA30" s="27"/>
      <c r="AB30" s="28">
        <f t="shared" si="27"/>
        <v>0</v>
      </c>
      <c r="AC30" s="27"/>
      <c r="AD30" s="27"/>
      <c r="AE30" s="28">
        <f t="shared" si="28"/>
        <v>0</v>
      </c>
      <c r="AF30" s="27"/>
      <c r="AG30" s="27"/>
      <c r="AH30" s="28">
        <f t="shared" si="29"/>
        <v>0</v>
      </c>
    </row>
    <row r="31" spans="1:34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0</v>
      </c>
      <c r="J31" s="27"/>
      <c r="K31" s="27"/>
      <c r="L31" s="27"/>
      <c r="M31" s="28">
        <f>J31+K31-L31</f>
        <v>0</v>
      </c>
      <c r="N31" s="27"/>
      <c r="O31" s="27"/>
      <c r="P31" s="28">
        <f t="shared" si="23"/>
        <v>0</v>
      </c>
      <c r="Q31" s="27">
        <v>5000000</v>
      </c>
      <c r="R31" s="27"/>
      <c r="S31" s="28">
        <f t="shared" si="24"/>
        <v>5000000</v>
      </c>
      <c r="T31" s="27"/>
      <c r="U31" s="27"/>
      <c r="V31" s="28">
        <f t="shared" si="25"/>
        <v>5000000</v>
      </c>
      <c r="W31" s="27"/>
      <c r="X31" s="27"/>
      <c r="Y31" s="28">
        <f t="shared" si="26"/>
        <v>5000000</v>
      </c>
      <c r="Z31" s="27"/>
      <c r="AA31" s="27"/>
      <c r="AB31" s="28">
        <f t="shared" si="27"/>
        <v>5000000</v>
      </c>
      <c r="AC31" s="27"/>
      <c r="AD31" s="27">
        <v>5000000</v>
      </c>
      <c r="AE31" s="28">
        <f t="shared" si="28"/>
        <v>0</v>
      </c>
      <c r="AF31" s="27"/>
      <c r="AG31" s="27"/>
      <c r="AH31" s="28">
        <f t="shared" si="29"/>
        <v>0</v>
      </c>
    </row>
    <row r="32" spans="1:34" x14ac:dyDescent="0.25">
      <c r="A32" s="29"/>
      <c r="B32" s="24"/>
      <c r="C32" s="24"/>
      <c r="D32" s="24"/>
      <c r="E32" s="24"/>
      <c r="F32" s="83"/>
      <c r="G32" s="84"/>
      <c r="H32" s="85"/>
      <c r="I32" s="86"/>
      <c r="J32" s="26"/>
      <c r="K32" s="26"/>
      <c r="L32" s="27"/>
      <c r="M32" s="28"/>
      <c r="N32" s="26"/>
      <c r="O32" s="27"/>
      <c r="P32" s="28"/>
      <c r="Q32" s="104"/>
      <c r="R32" s="103"/>
      <c r="S32" s="105"/>
      <c r="T32" s="104"/>
      <c r="U32" s="103"/>
      <c r="V32" s="105"/>
      <c r="W32" s="26"/>
      <c r="X32" s="27"/>
      <c r="Y32" s="28"/>
      <c r="Z32" s="26"/>
      <c r="AA32" s="27"/>
      <c r="AB32" s="28"/>
      <c r="AC32" s="26"/>
      <c r="AD32" s="27"/>
      <c r="AE32" s="28"/>
      <c r="AF32" s="26"/>
      <c r="AG32" s="27"/>
      <c r="AH32" s="28"/>
    </row>
    <row r="33" spans="1:34" x14ac:dyDescent="0.25">
      <c r="A33" s="29">
        <v>43426</v>
      </c>
      <c r="B33" s="24" t="s">
        <v>18</v>
      </c>
      <c r="C33" s="24">
        <v>294</v>
      </c>
      <c r="D33" s="24" t="s">
        <v>39</v>
      </c>
      <c r="E33" s="24" t="s">
        <v>113</v>
      </c>
      <c r="F33" s="30">
        <v>7.5999999999999998E-2</v>
      </c>
      <c r="G33" s="31">
        <v>61</v>
      </c>
      <c r="H33" s="29">
        <v>43487</v>
      </c>
      <c r="I33" s="86">
        <v>0</v>
      </c>
      <c r="J33" s="27"/>
      <c r="K33" s="27"/>
      <c r="L33" s="27"/>
      <c r="M33" s="28">
        <f>J33+K33-L33</f>
        <v>0</v>
      </c>
      <c r="N33" s="27"/>
      <c r="O33" s="27"/>
      <c r="P33" s="28">
        <f t="shared" ref="P33:P36" si="30">M33+N33-O33</f>
        <v>0</v>
      </c>
      <c r="Q33" s="104"/>
      <c r="R33" s="103"/>
      <c r="S33" s="28">
        <f t="shared" ref="S33:S36" si="31">P33+Q33-R33</f>
        <v>0</v>
      </c>
      <c r="T33" s="104"/>
      <c r="U33" s="103"/>
      <c r="V33" s="28">
        <f t="shared" ref="V33:V36" si="32">S33+T33-U33</f>
        <v>0</v>
      </c>
      <c r="W33" s="27">
        <v>5000000</v>
      </c>
      <c r="X33" s="27"/>
      <c r="Y33" s="28">
        <f t="shared" ref="Y33:Y36" si="33">V33+W33-X33</f>
        <v>5000000</v>
      </c>
      <c r="Z33" s="27"/>
      <c r="AA33" s="27"/>
      <c r="AB33" s="28">
        <f t="shared" ref="AB33:AB36" si="34">Y33+Z33-AA33</f>
        <v>5000000</v>
      </c>
      <c r="AC33" s="27"/>
      <c r="AD33" s="27">
        <v>5000000</v>
      </c>
      <c r="AE33" s="28">
        <f t="shared" ref="AE33:AE46" si="35">AB33+AC33-AD33</f>
        <v>0</v>
      </c>
      <c r="AF33" s="27"/>
      <c r="AG33" s="27"/>
      <c r="AH33" s="28">
        <f t="shared" ref="AH33:AH36" si="36">AE33+AF33-AG33</f>
        <v>0</v>
      </c>
    </row>
    <row r="34" spans="1:34" x14ac:dyDescent="0.25">
      <c r="A34" s="29">
        <v>43426</v>
      </c>
      <c r="B34" s="24" t="s">
        <v>45</v>
      </c>
      <c r="C34" s="24">
        <v>295</v>
      </c>
      <c r="D34" s="24" t="s">
        <v>39</v>
      </c>
      <c r="E34" s="24">
        <v>2078013302</v>
      </c>
      <c r="F34" s="30">
        <v>7.5499999999999998E-2</v>
      </c>
      <c r="G34" s="31">
        <v>92</v>
      </c>
      <c r="H34" s="29">
        <v>43518</v>
      </c>
      <c r="I34" s="86">
        <v>21719.18</v>
      </c>
      <c r="J34" s="27"/>
      <c r="K34" s="27"/>
      <c r="L34" s="27"/>
      <c r="M34" s="28">
        <f>J34+K34-L34</f>
        <v>0</v>
      </c>
      <c r="N34" s="27"/>
      <c r="O34" s="27"/>
      <c r="P34" s="28">
        <f t="shared" si="30"/>
        <v>0</v>
      </c>
      <c r="Q34" s="104"/>
      <c r="R34" s="103"/>
      <c r="S34" s="28">
        <f t="shared" si="31"/>
        <v>0</v>
      </c>
      <c r="T34" s="104"/>
      <c r="U34" s="103"/>
      <c r="V34" s="28">
        <f t="shared" si="32"/>
        <v>0</v>
      </c>
      <c r="W34" s="27">
        <v>5000000</v>
      </c>
      <c r="X34" s="27"/>
      <c r="Y34" s="28">
        <f t="shared" si="33"/>
        <v>5000000</v>
      </c>
      <c r="Z34" s="27"/>
      <c r="AA34" s="27"/>
      <c r="AB34" s="28">
        <f t="shared" si="34"/>
        <v>5000000</v>
      </c>
      <c r="AC34" s="27"/>
      <c r="AD34" s="27"/>
      <c r="AE34" s="28">
        <f t="shared" si="35"/>
        <v>5000000</v>
      </c>
      <c r="AF34" s="27"/>
      <c r="AG34" s="27">
        <v>5000000</v>
      </c>
      <c r="AH34" s="28">
        <f t="shared" si="36"/>
        <v>0</v>
      </c>
    </row>
    <row r="35" spans="1:34" x14ac:dyDescent="0.25">
      <c r="A35" s="29">
        <v>43426</v>
      </c>
      <c r="B35" s="24" t="s">
        <v>18</v>
      </c>
      <c r="C35" s="24">
        <v>296</v>
      </c>
      <c r="D35" s="24" t="s">
        <v>39</v>
      </c>
      <c r="E35" s="24" t="s">
        <v>114</v>
      </c>
      <c r="F35" s="30">
        <v>0.08</v>
      </c>
      <c r="G35" s="31">
        <v>120</v>
      </c>
      <c r="H35" s="29">
        <v>43546</v>
      </c>
      <c r="I35" s="86">
        <v>30684.93</v>
      </c>
      <c r="J35" s="27"/>
      <c r="K35" s="27"/>
      <c r="L35" s="27"/>
      <c r="M35" s="28">
        <f>J35+K35-L35</f>
        <v>0</v>
      </c>
      <c r="N35" s="27"/>
      <c r="O35" s="27"/>
      <c r="P35" s="28">
        <f t="shared" si="30"/>
        <v>0</v>
      </c>
      <c r="Q35" s="104"/>
      <c r="R35" s="103"/>
      <c r="S35" s="28">
        <f t="shared" si="31"/>
        <v>0</v>
      </c>
      <c r="T35" s="104"/>
      <c r="U35" s="103"/>
      <c r="V35" s="28">
        <f t="shared" si="32"/>
        <v>0</v>
      </c>
      <c r="W35" s="27">
        <v>5000000</v>
      </c>
      <c r="X35" s="27"/>
      <c r="Y35" s="28">
        <f t="shared" si="33"/>
        <v>5000000</v>
      </c>
      <c r="Z35" s="27"/>
      <c r="AA35" s="27"/>
      <c r="AB35" s="28">
        <f t="shared" si="34"/>
        <v>5000000</v>
      </c>
      <c r="AC35" s="27"/>
      <c r="AD35" s="27"/>
      <c r="AE35" s="28">
        <f t="shared" si="35"/>
        <v>5000000</v>
      </c>
      <c r="AF35" s="27"/>
      <c r="AG35" s="27"/>
      <c r="AH35" s="28">
        <f t="shared" si="36"/>
        <v>5000000</v>
      </c>
    </row>
    <row r="36" spans="1:34" x14ac:dyDescent="0.25">
      <c r="A36" s="29">
        <v>43426</v>
      </c>
      <c r="B36" s="24" t="s">
        <v>46</v>
      </c>
      <c r="C36" s="24">
        <v>297</v>
      </c>
      <c r="D36" s="24" t="s">
        <v>39</v>
      </c>
      <c r="E36" s="24" t="s">
        <v>115</v>
      </c>
      <c r="F36" s="32">
        <v>7.7249999999999999E-2</v>
      </c>
      <c r="G36" s="31">
        <v>123</v>
      </c>
      <c r="H36" s="29">
        <v>43549</v>
      </c>
      <c r="I36" s="86">
        <v>29630.14</v>
      </c>
      <c r="J36" s="27"/>
      <c r="K36" s="27"/>
      <c r="L36" s="27"/>
      <c r="M36" s="28">
        <f>J36+K36-L36</f>
        <v>0</v>
      </c>
      <c r="N36" s="27"/>
      <c r="O36" s="27"/>
      <c r="P36" s="28">
        <f t="shared" si="30"/>
        <v>0</v>
      </c>
      <c r="Q36" s="104"/>
      <c r="R36" s="103"/>
      <c r="S36" s="28">
        <f t="shared" si="31"/>
        <v>0</v>
      </c>
      <c r="T36" s="104"/>
      <c r="U36" s="103"/>
      <c r="V36" s="28">
        <f t="shared" si="32"/>
        <v>0</v>
      </c>
      <c r="W36" s="27">
        <v>5000000</v>
      </c>
      <c r="X36" s="27"/>
      <c r="Y36" s="28">
        <f t="shared" si="33"/>
        <v>5000000</v>
      </c>
      <c r="Z36" s="27"/>
      <c r="AA36" s="27"/>
      <c r="AB36" s="28">
        <f t="shared" si="34"/>
        <v>5000000</v>
      </c>
      <c r="AC36" s="27"/>
      <c r="AD36" s="27"/>
      <c r="AE36" s="28">
        <f t="shared" si="35"/>
        <v>5000000</v>
      </c>
      <c r="AF36" s="27"/>
      <c r="AG36" s="27"/>
      <c r="AH36" s="28">
        <f t="shared" si="36"/>
        <v>5000000</v>
      </c>
    </row>
    <row r="37" spans="1:34" x14ac:dyDescent="0.25">
      <c r="A37" s="97"/>
      <c r="B37" s="98"/>
      <c r="C37" s="98"/>
      <c r="D37" s="98"/>
      <c r="E37" s="98"/>
      <c r="F37" s="99"/>
      <c r="G37" s="100"/>
      <c r="H37" s="101"/>
      <c r="I37" s="102"/>
      <c r="J37" s="103"/>
      <c r="K37" s="104"/>
      <c r="L37" s="103"/>
      <c r="M37" s="105"/>
      <c r="N37" s="104"/>
      <c r="O37" s="103"/>
      <c r="P37" s="105"/>
      <c r="Q37" s="104"/>
      <c r="R37" s="103"/>
      <c r="S37" s="105"/>
      <c r="T37" s="104"/>
      <c r="U37" s="103"/>
      <c r="V37" s="105"/>
      <c r="W37" s="104"/>
      <c r="X37" s="103"/>
      <c r="Y37" s="105"/>
      <c r="Z37" s="104"/>
      <c r="AA37" s="103"/>
      <c r="AB37" s="105"/>
      <c r="AC37" s="104"/>
      <c r="AD37" s="103"/>
      <c r="AE37" s="105"/>
      <c r="AF37" s="104"/>
      <c r="AG37" s="103"/>
      <c r="AH37" s="105"/>
    </row>
    <row r="38" spans="1:34" x14ac:dyDescent="0.25">
      <c r="A38" s="29">
        <v>43494</v>
      </c>
      <c r="B38" s="24" t="s">
        <v>45</v>
      </c>
      <c r="C38" s="24">
        <v>298</v>
      </c>
      <c r="D38" s="24" t="s">
        <v>39</v>
      </c>
      <c r="E38" s="24">
        <v>2078188818</v>
      </c>
      <c r="F38" s="30">
        <v>7.4999999999999997E-2</v>
      </c>
      <c r="G38" s="31">
        <v>30</v>
      </c>
      <c r="H38" s="29">
        <v>43524</v>
      </c>
      <c r="I38" s="102">
        <v>27739.73</v>
      </c>
      <c r="J38" s="103"/>
      <c r="K38" s="104"/>
      <c r="L38" s="103"/>
      <c r="M38" s="105"/>
      <c r="N38" s="104"/>
      <c r="O38" s="103"/>
      <c r="P38" s="105"/>
      <c r="Q38" s="104"/>
      <c r="R38" s="103"/>
      <c r="S38" s="105"/>
      <c r="T38" s="104"/>
      <c r="U38" s="103"/>
      <c r="V38" s="105"/>
      <c r="W38" s="104"/>
      <c r="X38" s="103"/>
      <c r="Y38" s="105"/>
      <c r="Z38" s="104"/>
      <c r="AA38" s="103"/>
      <c r="AB38" s="105"/>
      <c r="AC38" s="27">
        <v>5000000</v>
      </c>
      <c r="AD38" s="103"/>
      <c r="AE38" s="28">
        <f t="shared" si="35"/>
        <v>5000000</v>
      </c>
      <c r="AF38" s="27"/>
      <c r="AG38" s="103">
        <v>5000000</v>
      </c>
      <c r="AH38" s="28">
        <f t="shared" ref="AH38:AH42" si="37">AE38+AF38-AG38</f>
        <v>0</v>
      </c>
    </row>
    <row r="39" spans="1:34" x14ac:dyDescent="0.25">
      <c r="A39" s="29">
        <v>43494</v>
      </c>
      <c r="B39" s="24" t="s">
        <v>18</v>
      </c>
      <c r="C39" s="24">
        <v>299</v>
      </c>
      <c r="D39" s="24" t="s">
        <v>39</v>
      </c>
      <c r="E39" s="24" t="s">
        <v>120</v>
      </c>
      <c r="F39" s="30">
        <v>7.6999999999999999E-2</v>
      </c>
      <c r="G39" s="31">
        <v>34</v>
      </c>
      <c r="H39" s="29">
        <v>43528</v>
      </c>
      <c r="I39" s="102">
        <v>29534.25</v>
      </c>
      <c r="J39" s="103"/>
      <c r="K39" s="104"/>
      <c r="L39" s="103"/>
      <c r="M39" s="105"/>
      <c r="N39" s="104"/>
      <c r="O39" s="103"/>
      <c r="P39" s="105"/>
      <c r="Q39" s="104"/>
      <c r="R39" s="103"/>
      <c r="S39" s="105"/>
      <c r="T39" s="104"/>
      <c r="U39" s="103"/>
      <c r="V39" s="105"/>
      <c r="W39" s="104"/>
      <c r="X39" s="103"/>
      <c r="Y39" s="105"/>
      <c r="Z39" s="104"/>
      <c r="AA39" s="103"/>
      <c r="AB39" s="105"/>
      <c r="AC39" s="27">
        <v>5000000</v>
      </c>
      <c r="AD39" s="103"/>
      <c r="AE39" s="28">
        <f t="shared" si="35"/>
        <v>5000000</v>
      </c>
      <c r="AF39" s="27"/>
      <c r="AG39" s="103"/>
      <c r="AH39" s="28">
        <f t="shared" si="37"/>
        <v>5000000</v>
      </c>
    </row>
    <row r="40" spans="1:34" x14ac:dyDescent="0.25">
      <c r="A40" s="29">
        <v>43494</v>
      </c>
      <c r="B40" s="24" t="s">
        <v>18</v>
      </c>
      <c r="C40" s="24">
        <v>300</v>
      </c>
      <c r="D40" s="24" t="s">
        <v>39</v>
      </c>
      <c r="E40" s="24" t="s">
        <v>121</v>
      </c>
      <c r="F40" s="30">
        <v>7.85E-2</v>
      </c>
      <c r="G40" s="31">
        <v>59</v>
      </c>
      <c r="H40" s="29">
        <v>43553</v>
      </c>
      <c r="I40" s="102">
        <v>30109.59</v>
      </c>
      <c r="J40" s="103"/>
      <c r="K40" s="104"/>
      <c r="L40" s="103"/>
      <c r="M40" s="105"/>
      <c r="N40" s="104"/>
      <c r="O40" s="103"/>
      <c r="P40" s="105"/>
      <c r="Q40" s="104"/>
      <c r="R40" s="103"/>
      <c r="S40" s="105"/>
      <c r="T40" s="104"/>
      <c r="U40" s="103"/>
      <c r="V40" s="105"/>
      <c r="W40" s="104"/>
      <c r="X40" s="103"/>
      <c r="Y40" s="105"/>
      <c r="Z40" s="104"/>
      <c r="AA40" s="103"/>
      <c r="AB40" s="105"/>
      <c r="AC40" s="27">
        <v>5000000</v>
      </c>
      <c r="AD40" s="103"/>
      <c r="AE40" s="28">
        <f t="shared" si="35"/>
        <v>5000000</v>
      </c>
      <c r="AF40" s="27"/>
      <c r="AG40" s="103"/>
      <c r="AH40" s="28">
        <f t="shared" si="37"/>
        <v>5000000</v>
      </c>
    </row>
    <row r="41" spans="1:34" x14ac:dyDescent="0.25">
      <c r="A41" s="29">
        <v>43494</v>
      </c>
      <c r="B41" s="24" t="s">
        <v>45</v>
      </c>
      <c r="C41" s="24">
        <v>301</v>
      </c>
      <c r="D41" s="24" t="s">
        <v>39</v>
      </c>
      <c r="E41" s="24">
        <v>2078188826</v>
      </c>
      <c r="F41" s="30">
        <v>7.5899999999999995E-2</v>
      </c>
      <c r="G41" s="31">
        <v>62</v>
      </c>
      <c r="H41" s="29">
        <v>43556</v>
      </c>
      <c r="I41" s="102">
        <v>29112.33</v>
      </c>
      <c r="J41" s="103"/>
      <c r="K41" s="104"/>
      <c r="L41" s="103"/>
      <c r="M41" s="105"/>
      <c r="N41" s="104"/>
      <c r="O41" s="103"/>
      <c r="P41" s="105"/>
      <c r="Q41" s="104"/>
      <c r="R41" s="103"/>
      <c r="S41" s="105"/>
      <c r="T41" s="104"/>
      <c r="U41" s="103"/>
      <c r="V41" s="105"/>
      <c r="W41" s="104"/>
      <c r="X41" s="103"/>
      <c r="Y41" s="105"/>
      <c r="Z41" s="104"/>
      <c r="AA41" s="103"/>
      <c r="AB41" s="105"/>
      <c r="AC41" s="27">
        <v>5000000</v>
      </c>
      <c r="AD41" s="103"/>
      <c r="AE41" s="28">
        <f t="shared" si="35"/>
        <v>5000000</v>
      </c>
      <c r="AF41" s="27"/>
      <c r="AG41" s="103"/>
      <c r="AH41" s="28">
        <f t="shared" si="37"/>
        <v>5000000</v>
      </c>
    </row>
    <row r="42" spans="1:34" x14ac:dyDescent="0.25">
      <c r="A42" s="29">
        <v>43494</v>
      </c>
      <c r="B42" s="24" t="s">
        <v>46</v>
      </c>
      <c r="C42" s="24">
        <v>302</v>
      </c>
      <c r="D42" s="24" t="s">
        <v>39</v>
      </c>
      <c r="E42" s="24" t="s">
        <v>122</v>
      </c>
      <c r="F42" s="32">
        <v>7.5499999999999998E-2</v>
      </c>
      <c r="G42" s="31">
        <v>91</v>
      </c>
      <c r="H42" s="29">
        <v>43585</v>
      </c>
      <c r="I42" s="102">
        <v>28958.9</v>
      </c>
      <c r="J42" s="103"/>
      <c r="K42" s="104"/>
      <c r="L42" s="103"/>
      <c r="M42" s="105"/>
      <c r="N42" s="104"/>
      <c r="O42" s="103"/>
      <c r="P42" s="105"/>
      <c r="Q42" s="104"/>
      <c r="R42" s="103"/>
      <c r="S42" s="105"/>
      <c r="T42" s="104"/>
      <c r="U42" s="103"/>
      <c r="V42" s="105"/>
      <c r="W42" s="104"/>
      <c r="X42" s="103"/>
      <c r="Y42" s="105"/>
      <c r="Z42" s="104"/>
      <c r="AA42" s="103"/>
      <c r="AB42" s="105"/>
      <c r="AC42" s="27">
        <v>5000000</v>
      </c>
      <c r="AD42" s="103"/>
      <c r="AE42" s="28">
        <f t="shared" si="35"/>
        <v>5000000</v>
      </c>
      <c r="AF42" s="27"/>
      <c r="AG42" s="103"/>
      <c r="AH42" s="28">
        <f t="shared" si="37"/>
        <v>5000000</v>
      </c>
    </row>
    <row r="43" spans="1:34" x14ac:dyDescent="0.25">
      <c r="A43" s="29"/>
      <c r="B43" s="24"/>
      <c r="C43" s="24"/>
      <c r="D43" s="24"/>
      <c r="E43" s="24"/>
      <c r="F43" s="30"/>
      <c r="G43" s="31"/>
      <c r="H43" s="29"/>
      <c r="I43" s="86"/>
      <c r="J43" s="103"/>
      <c r="K43" s="104"/>
      <c r="L43" s="103"/>
      <c r="M43" s="105"/>
      <c r="N43" s="104"/>
      <c r="O43" s="103"/>
      <c r="P43" s="105"/>
      <c r="Q43" s="104"/>
      <c r="R43" s="103"/>
      <c r="S43" s="105"/>
      <c r="T43" s="104"/>
      <c r="U43" s="103"/>
      <c r="V43" s="105"/>
      <c r="W43" s="104"/>
      <c r="X43" s="103"/>
      <c r="Y43" s="105"/>
      <c r="Z43" s="104"/>
      <c r="AA43" s="103"/>
      <c r="AB43" s="105"/>
      <c r="AC43" s="27">
        <v>5000000</v>
      </c>
      <c r="AD43" s="103"/>
      <c r="AE43" s="28">
        <f t="shared" si="35"/>
        <v>5000000</v>
      </c>
      <c r="AF43" s="27"/>
      <c r="AG43" s="103"/>
      <c r="AH43" s="28"/>
    </row>
    <row r="44" spans="1:34" x14ac:dyDescent="0.25">
      <c r="A44" s="29">
        <v>43517</v>
      </c>
      <c r="B44" s="24" t="s">
        <v>18</v>
      </c>
      <c r="C44" s="24">
        <v>303</v>
      </c>
      <c r="D44" s="24" t="s">
        <v>39</v>
      </c>
      <c r="E44" s="24" t="s">
        <v>125</v>
      </c>
      <c r="F44" s="30">
        <v>7.7499999999999999E-2</v>
      </c>
      <c r="G44" s="31">
        <v>32</v>
      </c>
      <c r="H44" s="29">
        <v>43549</v>
      </c>
      <c r="I44" s="86">
        <v>8493.15</v>
      </c>
      <c r="J44" s="103"/>
      <c r="K44" s="104"/>
      <c r="L44" s="103"/>
      <c r="M44" s="105"/>
      <c r="N44" s="104"/>
      <c r="O44" s="103"/>
      <c r="P44" s="105"/>
      <c r="Q44" s="104"/>
      <c r="R44" s="103"/>
      <c r="S44" s="105"/>
      <c r="T44" s="104"/>
      <c r="U44" s="103"/>
      <c r="V44" s="105"/>
      <c r="W44" s="104"/>
      <c r="X44" s="103"/>
      <c r="Y44" s="105"/>
      <c r="Z44" s="104"/>
      <c r="AA44" s="103"/>
      <c r="AB44" s="105"/>
      <c r="AC44" s="27">
        <v>5000000</v>
      </c>
      <c r="AD44" s="103"/>
      <c r="AE44" s="28">
        <f t="shared" si="35"/>
        <v>5000000</v>
      </c>
      <c r="AF44" s="27"/>
      <c r="AG44" s="103"/>
      <c r="AH44" s="28">
        <f t="shared" ref="AH44:AH46" si="38">AE44+AF44-AG44</f>
        <v>5000000</v>
      </c>
    </row>
    <row r="45" spans="1:34" x14ac:dyDescent="0.25">
      <c r="A45" s="29">
        <v>43517</v>
      </c>
      <c r="B45" s="24" t="s">
        <v>45</v>
      </c>
      <c r="C45" s="24">
        <v>304</v>
      </c>
      <c r="D45" s="24" t="s">
        <v>39</v>
      </c>
      <c r="E45" s="24">
        <v>2078256160</v>
      </c>
      <c r="F45" s="30">
        <v>7.5999999999999998E-2</v>
      </c>
      <c r="G45" s="31">
        <v>62</v>
      </c>
      <c r="H45" s="29">
        <v>43579</v>
      </c>
      <c r="I45" s="86">
        <v>8328.77</v>
      </c>
      <c r="J45" s="103"/>
      <c r="K45" s="104"/>
      <c r="L45" s="103"/>
      <c r="M45" s="105"/>
      <c r="N45" s="104"/>
      <c r="O45" s="103"/>
      <c r="P45" s="105"/>
      <c r="Q45" s="104"/>
      <c r="R45" s="103"/>
      <c r="S45" s="105"/>
      <c r="T45" s="104"/>
      <c r="U45" s="103"/>
      <c r="V45" s="105"/>
      <c r="W45" s="104"/>
      <c r="X45" s="103"/>
      <c r="Y45" s="105"/>
      <c r="Z45" s="104"/>
      <c r="AA45" s="103"/>
      <c r="AB45" s="105"/>
      <c r="AC45" s="27">
        <v>5000000</v>
      </c>
      <c r="AD45" s="103"/>
      <c r="AE45" s="28">
        <f t="shared" si="35"/>
        <v>5000000</v>
      </c>
      <c r="AF45" s="27"/>
      <c r="AG45" s="103"/>
      <c r="AH45" s="28">
        <f t="shared" si="38"/>
        <v>5000000</v>
      </c>
    </row>
    <row r="46" spans="1:34" x14ac:dyDescent="0.25">
      <c r="A46" s="29">
        <v>43517</v>
      </c>
      <c r="B46" s="24" t="s">
        <v>46</v>
      </c>
      <c r="C46" s="24">
        <v>305</v>
      </c>
      <c r="D46" s="24" t="s">
        <v>39</v>
      </c>
      <c r="E46" s="24" t="s">
        <v>126</v>
      </c>
      <c r="F46" s="30">
        <v>7.5499999999999998E-2</v>
      </c>
      <c r="G46" s="31">
        <v>90</v>
      </c>
      <c r="H46" s="29">
        <v>43607</v>
      </c>
      <c r="I46" s="86">
        <v>8273.9699999999993</v>
      </c>
      <c r="J46" s="103"/>
      <c r="K46" s="104"/>
      <c r="L46" s="103"/>
      <c r="M46" s="105"/>
      <c r="N46" s="104"/>
      <c r="O46" s="103"/>
      <c r="P46" s="105"/>
      <c r="Q46" s="104"/>
      <c r="R46" s="103"/>
      <c r="S46" s="105"/>
      <c r="T46" s="104"/>
      <c r="U46" s="103"/>
      <c r="V46" s="105"/>
      <c r="W46" s="104"/>
      <c r="X46" s="103"/>
      <c r="Y46" s="105"/>
      <c r="Z46" s="104"/>
      <c r="AA46" s="103"/>
      <c r="AB46" s="105"/>
      <c r="AC46" s="27">
        <v>5000000</v>
      </c>
      <c r="AD46" s="103"/>
      <c r="AE46" s="28">
        <f t="shared" si="35"/>
        <v>5000000</v>
      </c>
      <c r="AF46" s="27"/>
      <c r="AG46" s="103"/>
      <c r="AH46" s="28">
        <f t="shared" si="38"/>
        <v>5000000</v>
      </c>
    </row>
    <row r="47" spans="1:34" ht="15.75" thickBot="1" x14ac:dyDescent="0.3">
      <c r="A47" s="97"/>
      <c r="B47" s="98"/>
      <c r="C47" s="98"/>
      <c r="D47" s="98"/>
      <c r="E47" s="98"/>
      <c r="F47" s="99"/>
      <c r="G47" s="100"/>
      <c r="H47" s="101"/>
      <c r="I47" s="102"/>
      <c r="J47" s="103"/>
      <c r="K47" s="104"/>
      <c r="L47" s="103"/>
      <c r="M47" s="105"/>
      <c r="N47" s="104"/>
      <c r="O47" s="103"/>
      <c r="P47" s="105"/>
      <c r="Q47" s="104"/>
      <c r="R47" s="103"/>
      <c r="S47" s="105"/>
      <c r="T47" s="104"/>
      <c r="U47" s="103"/>
      <c r="V47" s="105"/>
      <c r="W47" s="104"/>
      <c r="X47" s="103"/>
      <c r="Y47" s="105"/>
      <c r="Z47" s="104"/>
      <c r="AA47" s="103"/>
      <c r="AB47" s="105"/>
      <c r="AC47" s="104"/>
      <c r="AD47" s="103"/>
      <c r="AE47" s="105"/>
      <c r="AF47" s="104"/>
      <c r="AG47" s="103"/>
      <c r="AH47" s="105"/>
    </row>
    <row r="48" spans="1:34" ht="15.75" thickBot="1" x14ac:dyDescent="0.3">
      <c r="A48" s="106" t="s">
        <v>20</v>
      </c>
      <c r="B48" s="107" t="s">
        <v>17</v>
      </c>
      <c r="C48" s="107"/>
      <c r="D48" s="107"/>
      <c r="E48" s="107"/>
      <c r="F48" s="108"/>
      <c r="G48" s="109"/>
      <c r="H48" s="110" t="s">
        <v>17</v>
      </c>
      <c r="I48" s="111">
        <f t="shared" ref="I48:AH48" si="39">SUM(I5:I47)</f>
        <v>252584.93999999994</v>
      </c>
      <c r="J48" s="112">
        <f t="shared" si="39"/>
        <v>45000000</v>
      </c>
      <c r="K48" s="112">
        <f t="shared" si="39"/>
        <v>50000000</v>
      </c>
      <c r="L48" s="112">
        <f t="shared" si="39"/>
        <v>20000000</v>
      </c>
      <c r="M48" s="112">
        <f t="shared" si="39"/>
        <v>75000000</v>
      </c>
      <c r="N48" s="112">
        <f t="shared" si="39"/>
        <v>0</v>
      </c>
      <c r="O48" s="112">
        <f t="shared" si="39"/>
        <v>20000000</v>
      </c>
      <c r="P48" s="112">
        <f t="shared" si="39"/>
        <v>55000000</v>
      </c>
      <c r="Q48" s="112">
        <f t="shared" si="39"/>
        <v>20000000</v>
      </c>
      <c r="R48" s="112">
        <f t="shared" si="39"/>
        <v>30000000</v>
      </c>
      <c r="S48" s="113">
        <f t="shared" si="39"/>
        <v>45000000</v>
      </c>
      <c r="T48" s="112">
        <f t="shared" si="39"/>
        <v>0</v>
      </c>
      <c r="U48" s="112">
        <f t="shared" si="39"/>
        <v>20000000</v>
      </c>
      <c r="V48" s="113">
        <f t="shared" si="39"/>
        <v>25000000</v>
      </c>
      <c r="W48" s="112">
        <f t="shared" si="39"/>
        <v>20000000</v>
      </c>
      <c r="X48" s="112">
        <f t="shared" si="39"/>
        <v>20000000</v>
      </c>
      <c r="Y48" s="113">
        <f t="shared" si="39"/>
        <v>25000000</v>
      </c>
      <c r="Z48" s="112">
        <f t="shared" si="39"/>
        <v>0</v>
      </c>
      <c r="AA48" s="112">
        <f t="shared" si="39"/>
        <v>0</v>
      </c>
      <c r="AB48" s="113">
        <f t="shared" si="39"/>
        <v>25000000</v>
      </c>
      <c r="AC48" s="112">
        <f t="shared" si="39"/>
        <v>45000000</v>
      </c>
      <c r="AD48" s="112">
        <f t="shared" si="39"/>
        <v>10000000</v>
      </c>
      <c r="AE48" s="113">
        <f t="shared" si="39"/>
        <v>60000000</v>
      </c>
      <c r="AF48" s="112">
        <f t="shared" si="39"/>
        <v>0</v>
      </c>
      <c r="AG48" s="112">
        <f t="shared" si="39"/>
        <v>10000000</v>
      </c>
      <c r="AH48" s="113">
        <f t="shared" si="39"/>
        <v>45000000</v>
      </c>
    </row>
    <row r="49" spans="1:34" ht="15.75" thickBot="1" x14ac:dyDescent="0.3">
      <c r="A49" s="42"/>
      <c r="B49" s="43"/>
      <c r="C49" s="43"/>
      <c r="D49" s="43"/>
      <c r="E49" s="43"/>
      <c r="F49" s="44"/>
      <c r="G49" s="43"/>
      <c r="H49" s="45"/>
      <c r="I49" s="46"/>
      <c r="J49" s="47"/>
      <c r="K49" s="47"/>
      <c r="L49" s="47"/>
      <c r="M49" s="48"/>
      <c r="N49" s="47"/>
      <c r="O49" s="47"/>
      <c r="P49" s="48"/>
      <c r="Q49" s="47"/>
      <c r="R49" s="47"/>
      <c r="S49" s="48"/>
      <c r="T49" s="47"/>
      <c r="U49" s="47"/>
      <c r="V49" s="48"/>
      <c r="W49" s="47"/>
      <c r="X49" s="47"/>
      <c r="Y49" s="48"/>
      <c r="Z49" s="47"/>
      <c r="AA49" s="47"/>
      <c r="AB49" s="48"/>
      <c r="AC49" s="47"/>
      <c r="AD49" s="47"/>
      <c r="AE49" s="48"/>
      <c r="AF49" s="47"/>
      <c r="AG49" s="47"/>
      <c r="AH49" s="48"/>
    </row>
    <row r="50" spans="1:34" ht="15.75" thickBot="1" x14ac:dyDescent="0.3">
      <c r="A50" s="49" t="s">
        <v>21</v>
      </c>
      <c r="B50" s="50"/>
      <c r="C50" s="50"/>
      <c r="D50" s="50"/>
      <c r="E50" s="50"/>
      <c r="F50" s="51"/>
      <c r="G50" s="50" t="s">
        <v>17</v>
      </c>
      <c r="H50" s="52" t="s">
        <v>17</v>
      </c>
      <c r="I50" s="53">
        <f t="shared" ref="I50:AH50" si="40">I48</f>
        <v>252584.93999999994</v>
      </c>
      <c r="J50" s="54">
        <f t="shared" si="40"/>
        <v>45000000</v>
      </c>
      <c r="K50" s="91">
        <f t="shared" si="40"/>
        <v>50000000</v>
      </c>
      <c r="L50" s="91">
        <f t="shared" si="40"/>
        <v>20000000</v>
      </c>
      <c r="M50" s="55">
        <f t="shared" si="40"/>
        <v>75000000</v>
      </c>
      <c r="N50" s="91">
        <f t="shared" si="40"/>
        <v>0</v>
      </c>
      <c r="O50" s="91">
        <f t="shared" si="40"/>
        <v>20000000</v>
      </c>
      <c r="P50" s="55">
        <f t="shared" si="40"/>
        <v>55000000</v>
      </c>
      <c r="Q50" s="91">
        <f t="shared" si="40"/>
        <v>20000000</v>
      </c>
      <c r="R50" s="91">
        <f t="shared" si="40"/>
        <v>30000000</v>
      </c>
      <c r="S50" s="55">
        <f t="shared" si="40"/>
        <v>45000000</v>
      </c>
      <c r="T50" s="91">
        <f t="shared" si="40"/>
        <v>0</v>
      </c>
      <c r="U50" s="91">
        <f t="shared" si="40"/>
        <v>20000000</v>
      </c>
      <c r="V50" s="55">
        <f t="shared" si="40"/>
        <v>25000000</v>
      </c>
      <c r="W50" s="91">
        <f>W48</f>
        <v>20000000</v>
      </c>
      <c r="X50" s="91">
        <f>X48</f>
        <v>20000000</v>
      </c>
      <c r="Y50" s="55">
        <f>Y48</f>
        <v>25000000</v>
      </c>
      <c r="Z50" s="91">
        <f t="shared" si="40"/>
        <v>0</v>
      </c>
      <c r="AA50" s="91">
        <f t="shared" si="40"/>
        <v>0</v>
      </c>
      <c r="AB50" s="55">
        <f t="shared" si="40"/>
        <v>25000000</v>
      </c>
      <c r="AC50" s="91">
        <f t="shared" si="40"/>
        <v>45000000</v>
      </c>
      <c r="AD50" s="91">
        <f t="shared" si="40"/>
        <v>10000000</v>
      </c>
      <c r="AE50" s="55">
        <f t="shared" si="40"/>
        <v>60000000</v>
      </c>
      <c r="AF50" s="91">
        <f t="shared" si="40"/>
        <v>0</v>
      </c>
      <c r="AG50" s="91">
        <f t="shared" si="40"/>
        <v>10000000</v>
      </c>
      <c r="AH50" s="55">
        <f t="shared" si="40"/>
        <v>45000000</v>
      </c>
    </row>
    <row r="51" spans="1:34" x14ac:dyDescent="0.25">
      <c r="A51" s="40"/>
      <c r="B51" s="38"/>
      <c r="C51" s="38"/>
      <c r="D51" s="38"/>
      <c r="E51" s="38"/>
      <c r="F51" s="39"/>
      <c r="G51" s="38"/>
      <c r="H51" s="40"/>
      <c r="J51" s="41"/>
      <c r="M51" s="41"/>
      <c r="P51" s="41"/>
      <c r="S51" s="41"/>
      <c r="V51" s="41"/>
      <c r="Y51" s="41"/>
      <c r="AB51" s="41"/>
      <c r="AE51" s="41"/>
      <c r="AH51" s="41"/>
    </row>
    <row r="52" spans="1:34" x14ac:dyDescent="0.25">
      <c r="A52" s="40"/>
      <c r="B52" s="38"/>
      <c r="C52" s="38"/>
      <c r="D52" s="38"/>
      <c r="E52" s="38"/>
      <c r="F52" s="39"/>
      <c r="G52" s="38"/>
      <c r="H52" s="40"/>
      <c r="K52" s="37" t="s">
        <v>50</v>
      </c>
      <c r="L52" s="37" t="s">
        <v>51</v>
      </c>
      <c r="M52" s="41"/>
      <c r="N52" s="37" t="s">
        <v>50</v>
      </c>
      <c r="O52" s="37" t="s">
        <v>51</v>
      </c>
      <c r="P52" s="41"/>
      <c r="Q52" s="37" t="s">
        <v>50</v>
      </c>
      <c r="R52" s="37" t="s">
        <v>51</v>
      </c>
      <c r="S52" s="41"/>
      <c r="T52" s="37" t="s">
        <v>50</v>
      </c>
      <c r="U52" s="37" t="s">
        <v>51</v>
      </c>
      <c r="V52" s="41"/>
      <c r="W52" s="37" t="s">
        <v>50</v>
      </c>
      <c r="X52" s="37" t="s">
        <v>51</v>
      </c>
      <c r="Y52" s="41"/>
      <c r="Z52" s="37" t="s">
        <v>50</v>
      </c>
      <c r="AA52" s="37" t="s">
        <v>51</v>
      </c>
      <c r="AB52" s="41"/>
      <c r="AC52" s="37" t="s">
        <v>50</v>
      </c>
      <c r="AD52" s="37" t="s">
        <v>51</v>
      </c>
      <c r="AE52" s="41"/>
      <c r="AF52" s="37" t="s">
        <v>50</v>
      </c>
      <c r="AG52" s="37" t="s">
        <v>51</v>
      </c>
      <c r="AH52" s="41"/>
    </row>
    <row r="53" spans="1:34" x14ac:dyDescent="0.25">
      <c r="I53" s="41"/>
      <c r="K53" s="92" t="s">
        <v>52</v>
      </c>
      <c r="L53" s="38">
        <v>40101015820</v>
      </c>
      <c r="M53" s="56">
        <v>45000000</v>
      </c>
      <c r="N53" s="114" t="s">
        <v>52</v>
      </c>
      <c r="O53" s="114" t="s">
        <v>78</v>
      </c>
      <c r="P53" s="56">
        <v>210000000</v>
      </c>
      <c r="Q53" s="114" t="s">
        <v>52</v>
      </c>
      <c r="R53" s="114" t="s">
        <v>78</v>
      </c>
      <c r="S53" s="56">
        <v>210000000</v>
      </c>
      <c r="T53" s="114" t="s">
        <v>52</v>
      </c>
      <c r="U53" s="114" t="s">
        <v>78</v>
      </c>
      <c r="V53" s="56">
        <v>210000000</v>
      </c>
      <c r="W53" s="114" t="s">
        <v>52</v>
      </c>
      <c r="X53" s="114" t="s">
        <v>78</v>
      </c>
      <c r="Y53" s="56">
        <v>210000000</v>
      </c>
      <c r="Z53" s="114" t="s">
        <v>52</v>
      </c>
      <c r="AA53" s="114" t="s">
        <v>78</v>
      </c>
      <c r="AB53" s="56">
        <v>210000000</v>
      </c>
      <c r="AC53" s="114" t="s">
        <v>52</v>
      </c>
      <c r="AD53" s="114" t="s">
        <v>78</v>
      </c>
      <c r="AE53" s="56">
        <v>210000000</v>
      </c>
      <c r="AF53" s="114" t="s">
        <v>52</v>
      </c>
      <c r="AG53" s="114" t="s">
        <v>78</v>
      </c>
      <c r="AH53" s="56">
        <v>210000000</v>
      </c>
    </row>
    <row r="54" spans="1:34" x14ac:dyDescent="0.25">
      <c r="B54" s="57"/>
      <c r="C54" s="57"/>
      <c r="G54" s="57"/>
      <c r="H54" s="57"/>
      <c r="I54" s="58"/>
      <c r="K54" s="92" t="s">
        <v>53</v>
      </c>
      <c r="L54" s="92" t="s">
        <v>54</v>
      </c>
      <c r="M54" s="56">
        <v>50000000</v>
      </c>
      <c r="N54" s="114" t="s">
        <v>53</v>
      </c>
      <c r="O54" s="114" t="s">
        <v>54</v>
      </c>
      <c r="P54" s="56">
        <v>50000000</v>
      </c>
      <c r="Q54" s="114" t="s">
        <v>53</v>
      </c>
      <c r="R54" s="114" t="s">
        <v>54</v>
      </c>
      <c r="S54" s="56">
        <v>50000000</v>
      </c>
      <c r="T54" s="114" t="s">
        <v>53</v>
      </c>
      <c r="U54" s="114" t="s">
        <v>54</v>
      </c>
      <c r="V54" s="56">
        <v>50000000</v>
      </c>
      <c r="W54" s="114" t="s">
        <v>53</v>
      </c>
      <c r="X54" s="114" t="s">
        <v>54</v>
      </c>
      <c r="Y54" s="56">
        <v>50000000</v>
      </c>
      <c r="Z54" s="114" t="s">
        <v>53</v>
      </c>
      <c r="AA54" s="114" t="s">
        <v>54</v>
      </c>
      <c r="AB54" s="56">
        <v>50000000</v>
      </c>
      <c r="AC54" s="114" t="s">
        <v>53</v>
      </c>
      <c r="AD54" s="114" t="s">
        <v>54</v>
      </c>
      <c r="AE54" s="56">
        <v>50000000</v>
      </c>
      <c r="AF54" s="114" t="s">
        <v>53</v>
      </c>
      <c r="AG54" s="114" t="s">
        <v>54</v>
      </c>
      <c r="AH54" s="56">
        <v>50000000</v>
      </c>
    </row>
    <row r="55" spans="1:34" x14ac:dyDescent="0.25">
      <c r="B55" s="57"/>
      <c r="C55" s="57"/>
      <c r="G55" s="57"/>
      <c r="H55" s="57"/>
      <c r="I55" s="58"/>
      <c r="J55" s="41"/>
      <c r="K55" s="92" t="s">
        <v>55</v>
      </c>
      <c r="L55" s="92" t="s">
        <v>56</v>
      </c>
      <c r="M55" s="56">
        <v>-20000000</v>
      </c>
      <c r="N55" s="92" t="s">
        <v>55</v>
      </c>
      <c r="O55" s="114" t="s">
        <v>56</v>
      </c>
      <c r="P55" s="56">
        <v>0</v>
      </c>
      <c r="Q55" s="92" t="s">
        <v>55</v>
      </c>
      <c r="R55" s="114" t="s">
        <v>56</v>
      </c>
      <c r="S55" s="56">
        <v>0</v>
      </c>
      <c r="T55" s="92" t="s">
        <v>55</v>
      </c>
      <c r="U55" s="114" t="s">
        <v>56</v>
      </c>
      <c r="V55" s="56">
        <v>0</v>
      </c>
      <c r="W55" s="92" t="s">
        <v>55</v>
      </c>
      <c r="X55" s="114" t="s">
        <v>56</v>
      </c>
      <c r="Y55" s="56">
        <v>0</v>
      </c>
      <c r="Z55" s="92" t="s">
        <v>55</v>
      </c>
      <c r="AA55" s="114" t="s">
        <v>56</v>
      </c>
      <c r="AB55" s="56">
        <v>0</v>
      </c>
      <c r="AC55" s="92" t="s">
        <v>55</v>
      </c>
      <c r="AD55" s="114" t="s">
        <v>56</v>
      </c>
      <c r="AE55" s="56">
        <v>0</v>
      </c>
      <c r="AF55" s="92" t="s">
        <v>55</v>
      </c>
      <c r="AG55" s="114" t="s">
        <v>56</v>
      </c>
      <c r="AH55" s="56">
        <v>0</v>
      </c>
    </row>
    <row r="56" spans="1:34" ht="15.75" thickBot="1" x14ac:dyDescent="0.3">
      <c r="B56" s="57"/>
      <c r="C56" s="57"/>
      <c r="G56" s="57"/>
      <c r="H56" s="57"/>
      <c r="I56" s="58"/>
      <c r="L56" s="61" t="s">
        <v>72</v>
      </c>
      <c r="M56" s="62">
        <f>SUM(M53:M55)</f>
        <v>75000000</v>
      </c>
      <c r="N56" s="92" t="s">
        <v>79</v>
      </c>
      <c r="O56" s="114" t="s">
        <v>80</v>
      </c>
      <c r="P56" s="56">
        <v>-40000000</v>
      </c>
      <c r="Q56" s="92" t="s">
        <v>79</v>
      </c>
      <c r="R56" s="114" t="s">
        <v>80</v>
      </c>
      <c r="S56" s="56">
        <v>-40000000</v>
      </c>
      <c r="T56" s="92" t="s">
        <v>79</v>
      </c>
      <c r="U56" s="114" t="s">
        <v>80</v>
      </c>
      <c r="V56" s="56">
        <v>-40000000</v>
      </c>
      <c r="W56" s="92" t="s">
        <v>79</v>
      </c>
      <c r="X56" s="114" t="s">
        <v>80</v>
      </c>
      <c r="Y56" s="56">
        <v>-40000000</v>
      </c>
      <c r="Z56" s="92" t="s">
        <v>79</v>
      </c>
      <c r="AA56" s="114" t="s">
        <v>80</v>
      </c>
      <c r="AB56" s="56">
        <v>-40000000</v>
      </c>
      <c r="AC56" s="92" t="s">
        <v>79</v>
      </c>
      <c r="AD56" s="114" t="s">
        <v>80</v>
      </c>
      <c r="AE56" s="56">
        <v>-40000000</v>
      </c>
      <c r="AF56" s="92" t="s">
        <v>79</v>
      </c>
      <c r="AG56" s="114" t="s">
        <v>80</v>
      </c>
      <c r="AH56" s="56">
        <v>-40000000</v>
      </c>
    </row>
    <row r="57" spans="1:34" ht="15.75" thickTop="1" x14ac:dyDescent="0.25">
      <c r="B57" s="57"/>
      <c r="C57" s="57"/>
      <c r="G57" s="57"/>
      <c r="H57" s="57"/>
      <c r="I57" s="58"/>
      <c r="J57" s="115"/>
      <c r="M57" s="63"/>
      <c r="N57" s="92" t="s">
        <v>81</v>
      </c>
      <c r="O57" s="114" t="s">
        <v>82</v>
      </c>
      <c r="P57" s="56">
        <v>0</v>
      </c>
      <c r="Q57" s="92" t="s">
        <v>81</v>
      </c>
      <c r="R57" s="114" t="s">
        <v>82</v>
      </c>
      <c r="S57" s="56">
        <v>10000000</v>
      </c>
      <c r="T57" s="92" t="s">
        <v>81</v>
      </c>
      <c r="U57" s="114" t="s">
        <v>82</v>
      </c>
      <c r="V57" s="56">
        <v>10000000</v>
      </c>
      <c r="W57" s="92" t="s">
        <v>81</v>
      </c>
      <c r="X57" s="114" t="s">
        <v>82</v>
      </c>
      <c r="Y57" s="56">
        <v>15000000</v>
      </c>
      <c r="Z57" s="92" t="s">
        <v>81</v>
      </c>
      <c r="AA57" s="114" t="s">
        <v>82</v>
      </c>
      <c r="AB57" s="56">
        <v>15000000</v>
      </c>
      <c r="AC57" s="92" t="s">
        <v>81</v>
      </c>
      <c r="AD57" s="114" t="s">
        <v>82</v>
      </c>
      <c r="AE57" s="56">
        <v>25000000</v>
      </c>
      <c r="AF57" s="92" t="s">
        <v>81</v>
      </c>
      <c r="AG57" s="114" t="s">
        <v>82</v>
      </c>
      <c r="AH57" s="56">
        <v>30000000</v>
      </c>
    </row>
    <row r="58" spans="1:34" x14ac:dyDescent="0.25">
      <c r="B58" s="57"/>
      <c r="C58" s="57"/>
      <c r="G58" s="57"/>
      <c r="H58" s="57"/>
      <c r="I58" s="58"/>
      <c r="J58" s="115"/>
      <c r="K58" s="63"/>
      <c r="L58" s="63"/>
      <c r="M58" s="63"/>
      <c r="N58" s="92" t="s">
        <v>83</v>
      </c>
      <c r="O58" s="114" t="s">
        <v>84</v>
      </c>
      <c r="P58" s="56">
        <v>-5000000</v>
      </c>
      <c r="Q58" s="92" t="s">
        <v>83</v>
      </c>
      <c r="R58" s="114" t="s">
        <v>84</v>
      </c>
      <c r="S58" s="56">
        <v>-10000000</v>
      </c>
      <c r="T58" s="92" t="s">
        <v>83</v>
      </c>
      <c r="U58" s="114" t="s">
        <v>84</v>
      </c>
      <c r="V58" s="56">
        <v>-20000000</v>
      </c>
      <c r="W58" s="92" t="s">
        <v>83</v>
      </c>
      <c r="X58" s="114" t="s">
        <v>84</v>
      </c>
      <c r="Y58" s="56">
        <v>-25000000</v>
      </c>
      <c r="Z58" s="92" t="s">
        <v>83</v>
      </c>
      <c r="AA58" s="114" t="s">
        <v>84</v>
      </c>
      <c r="AB58" s="56">
        <v>-25000000</v>
      </c>
      <c r="AC58" s="92" t="s">
        <v>83</v>
      </c>
      <c r="AD58" s="114" t="s">
        <v>84</v>
      </c>
      <c r="AE58" s="56">
        <v>-25000000</v>
      </c>
      <c r="AF58" s="92" t="s">
        <v>83</v>
      </c>
      <c r="AG58" s="114" t="s">
        <v>84</v>
      </c>
      <c r="AH58" s="56">
        <v>-35000000</v>
      </c>
    </row>
    <row r="59" spans="1:34" x14ac:dyDescent="0.25">
      <c r="B59" s="57"/>
      <c r="C59" s="57"/>
      <c r="G59" s="57"/>
      <c r="H59" s="57"/>
      <c r="I59" s="58"/>
      <c r="K59" s="93"/>
      <c r="L59" s="93"/>
      <c r="M59" s="93"/>
      <c r="N59" s="92" t="s">
        <v>85</v>
      </c>
      <c r="O59" s="114" t="s">
        <v>86</v>
      </c>
      <c r="P59" s="56">
        <v>-20000000</v>
      </c>
      <c r="Q59" s="92" t="s">
        <v>85</v>
      </c>
      <c r="R59" s="114" t="s">
        <v>86</v>
      </c>
      <c r="S59" s="56">
        <v>-20000000</v>
      </c>
      <c r="T59" s="92" t="s">
        <v>85</v>
      </c>
      <c r="U59" s="114" t="s">
        <v>86</v>
      </c>
      <c r="V59" s="56">
        <v>-20000000</v>
      </c>
      <c r="W59" s="92" t="s">
        <v>85</v>
      </c>
      <c r="X59" s="114" t="s">
        <v>86</v>
      </c>
      <c r="Y59" s="56">
        <v>-20000000</v>
      </c>
      <c r="Z59" s="92" t="s">
        <v>85</v>
      </c>
      <c r="AA59" s="114" t="s">
        <v>86</v>
      </c>
      <c r="AB59" s="56">
        <v>-20000000</v>
      </c>
      <c r="AC59" s="92" t="s">
        <v>85</v>
      </c>
      <c r="AD59" s="114" t="s">
        <v>86</v>
      </c>
      <c r="AE59" s="56">
        <v>-20000000</v>
      </c>
      <c r="AF59" s="92" t="s">
        <v>85</v>
      </c>
      <c r="AG59" s="114" t="s">
        <v>86</v>
      </c>
      <c r="AH59" s="56">
        <v>-20000000</v>
      </c>
    </row>
    <row r="60" spans="1:34" x14ac:dyDescent="0.25">
      <c r="B60" s="57"/>
      <c r="C60" s="57"/>
      <c r="G60" s="57"/>
      <c r="H60" s="57"/>
      <c r="I60" s="58"/>
      <c r="J60" s="41"/>
      <c r="L60" s="7"/>
      <c r="M60" s="63"/>
      <c r="N60" s="92" t="s">
        <v>87</v>
      </c>
      <c r="O60" s="114" t="s">
        <v>88</v>
      </c>
      <c r="P60" s="56">
        <v>0</v>
      </c>
      <c r="Q60" s="92" t="s">
        <v>87</v>
      </c>
      <c r="R60" s="114" t="s">
        <v>88</v>
      </c>
      <c r="S60" s="56">
        <v>0</v>
      </c>
      <c r="T60" s="92" t="s">
        <v>87</v>
      </c>
      <c r="U60" s="114" t="s">
        <v>88</v>
      </c>
      <c r="V60" s="56">
        <v>0</v>
      </c>
      <c r="W60" s="92" t="s">
        <v>87</v>
      </c>
      <c r="X60" s="114" t="s">
        <v>88</v>
      </c>
      <c r="Y60" s="56">
        <v>0</v>
      </c>
      <c r="Z60" s="92" t="s">
        <v>87</v>
      </c>
      <c r="AA60" s="114" t="s">
        <v>88</v>
      </c>
      <c r="AB60" s="56">
        <v>0</v>
      </c>
      <c r="AC60" s="92" t="s">
        <v>87</v>
      </c>
      <c r="AD60" s="114" t="s">
        <v>88</v>
      </c>
      <c r="AE60" s="56">
        <v>0</v>
      </c>
      <c r="AF60" s="92" t="s">
        <v>87</v>
      </c>
      <c r="AG60" s="114" t="s">
        <v>88</v>
      </c>
      <c r="AH60" s="56">
        <v>0</v>
      </c>
    </row>
    <row r="61" spans="1:34" x14ac:dyDescent="0.25">
      <c r="B61" s="57"/>
      <c r="C61" s="57"/>
      <c r="G61" s="57"/>
      <c r="H61" s="57"/>
      <c r="I61" s="58"/>
      <c r="J61" s="41"/>
      <c r="K61" s="7"/>
      <c r="L61" s="7"/>
      <c r="M61" s="7"/>
      <c r="N61" s="92" t="s">
        <v>89</v>
      </c>
      <c r="O61" s="114" t="s">
        <v>90</v>
      </c>
      <c r="P61" s="56">
        <v>-10000000</v>
      </c>
      <c r="Q61" s="92" t="s">
        <v>89</v>
      </c>
      <c r="R61" s="114" t="s">
        <v>90</v>
      </c>
      <c r="S61" s="56">
        <v>-15000000</v>
      </c>
      <c r="T61" s="92" t="s">
        <v>89</v>
      </c>
      <c r="U61" s="114" t="s">
        <v>90</v>
      </c>
      <c r="V61" s="56">
        <v>-15000000</v>
      </c>
      <c r="W61" s="92" t="s">
        <v>89</v>
      </c>
      <c r="X61" s="114" t="s">
        <v>90</v>
      </c>
      <c r="Y61" s="56">
        <v>-15000000</v>
      </c>
      <c r="Z61" s="92" t="s">
        <v>89</v>
      </c>
      <c r="AA61" s="114" t="s">
        <v>90</v>
      </c>
      <c r="AB61" s="56">
        <v>-15000000</v>
      </c>
      <c r="AC61" s="92" t="s">
        <v>89</v>
      </c>
      <c r="AD61" s="114" t="s">
        <v>90</v>
      </c>
      <c r="AE61" s="56">
        <v>-15000000</v>
      </c>
      <c r="AF61" s="92" t="s">
        <v>89</v>
      </c>
      <c r="AG61" s="114" t="s">
        <v>90</v>
      </c>
      <c r="AH61" s="56">
        <v>-15000000</v>
      </c>
    </row>
    <row r="62" spans="1:34" x14ac:dyDescent="0.25">
      <c r="B62" s="57"/>
      <c r="C62" s="57"/>
      <c r="G62" s="57"/>
      <c r="H62" s="57"/>
      <c r="I62" s="58"/>
      <c r="K62" s="7"/>
      <c r="L62" s="7"/>
      <c r="M62" s="7"/>
      <c r="N62" s="92" t="s">
        <v>91</v>
      </c>
      <c r="O62" s="114" t="s">
        <v>92</v>
      </c>
      <c r="P62" s="56">
        <v>-45000000</v>
      </c>
      <c r="Q62" s="92" t="s">
        <v>91</v>
      </c>
      <c r="R62" s="114" t="s">
        <v>92</v>
      </c>
      <c r="S62" s="56">
        <v>-45000000</v>
      </c>
      <c r="T62" s="92" t="s">
        <v>91</v>
      </c>
      <c r="U62" s="114" t="s">
        <v>92</v>
      </c>
      <c r="V62" s="56">
        <v>-45000000</v>
      </c>
      <c r="W62" s="92" t="s">
        <v>91</v>
      </c>
      <c r="X62" s="114" t="s">
        <v>92</v>
      </c>
      <c r="Y62" s="56">
        <v>-45000000</v>
      </c>
      <c r="Z62" s="92" t="s">
        <v>91</v>
      </c>
      <c r="AA62" s="114" t="s">
        <v>92</v>
      </c>
      <c r="AB62" s="56">
        <v>-45000000</v>
      </c>
      <c r="AC62" s="92" t="s">
        <v>91</v>
      </c>
      <c r="AD62" s="114" t="s">
        <v>92</v>
      </c>
      <c r="AE62" s="56">
        <v>-45000000</v>
      </c>
      <c r="AF62" s="92" t="s">
        <v>91</v>
      </c>
      <c r="AG62" s="114" t="s">
        <v>92</v>
      </c>
      <c r="AH62" s="56">
        <v>-45000000</v>
      </c>
    </row>
    <row r="63" spans="1:34" x14ac:dyDescent="0.25">
      <c r="B63" s="57"/>
      <c r="C63" s="57"/>
      <c r="G63" s="57"/>
      <c r="H63" s="57"/>
      <c r="I63" s="58"/>
      <c r="J63" s="41"/>
      <c r="K63" s="7"/>
      <c r="L63" s="7"/>
      <c r="M63" s="7"/>
      <c r="N63" s="92" t="s">
        <v>93</v>
      </c>
      <c r="O63" s="114" t="s">
        <v>94</v>
      </c>
      <c r="P63" s="56">
        <v>0</v>
      </c>
      <c r="Q63" s="92" t="s">
        <v>93</v>
      </c>
      <c r="R63" s="114" t="s">
        <v>94</v>
      </c>
      <c r="S63" s="56">
        <v>5000000</v>
      </c>
      <c r="T63" s="92" t="s">
        <v>93</v>
      </c>
      <c r="U63" s="114" t="s">
        <v>94</v>
      </c>
      <c r="V63" s="56">
        <v>5000000</v>
      </c>
      <c r="W63" s="92" t="s">
        <v>93</v>
      </c>
      <c r="X63" s="114" t="s">
        <v>94</v>
      </c>
      <c r="Y63" s="56">
        <v>15000000</v>
      </c>
      <c r="Z63" s="92" t="s">
        <v>93</v>
      </c>
      <c r="AA63" s="114" t="s">
        <v>94</v>
      </c>
      <c r="AB63" s="56">
        <v>15000000</v>
      </c>
      <c r="AC63" s="92" t="s">
        <v>93</v>
      </c>
      <c r="AD63" s="114" t="s">
        <v>94</v>
      </c>
      <c r="AE63" s="56">
        <v>25000000</v>
      </c>
      <c r="AF63" s="92" t="s">
        <v>93</v>
      </c>
      <c r="AG63" s="114" t="s">
        <v>94</v>
      </c>
      <c r="AH63" s="56">
        <v>30000000</v>
      </c>
    </row>
    <row r="64" spans="1:34" x14ac:dyDescent="0.25">
      <c r="B64" s="57"/>
      <c r="C64" s="57"/>
      <c r="G64" s="57"/>
      <c r="H64" s="57"/>
      <c r="I64" s="58"/>
      <c r="J64" s="41"/>
      <c r="K64" s="7"/>
      <c r="L64" s="7"/>
      <c r="M64" s="7"/>
      <c r="N64" s="92" t="s">
        <v>95</v>
      </c>
      <c r="O64" s="114" t="s">
        <v>96</v>
      </c>
      <c r="P64" s="56">
        <v>-15000000</v>
      </c>
      <c r="Q64" s="92" t="s">
        <v>95</v>
      </c>
      <c r="R64" s="114" t="s">
        <v>96</v>
      </c>
      <c r="S64" s="56">
        <v>-20000000</v>
      </c>
      <c r="T64" s="92" t="s">
        <v>95</v>
      </c>
      <c r="U64" s="114" t="s">
        <v>96</v>
      </c>
      <c r="V64" s="56">
        <v>-25000000</v>
      </c>
      <c r="W64" s="92" t="s">
        <v>95</v>
      </c>
      <c r="X64" s="114" t="s">
        <v>96</v>
      </c>
      <c r="Y64" s="56">
        <v>-35000000</v>
      </c>
      <c r="Z64" s="92" t="s">
        <v>95</v>
      </c>
      <c r="AA64" s="114" t="s">
        <v>96</v>
      </c>
      <c r="AB64" s="56">
        <v>-35000000</v>
      </c>
      <c r="AC64" s="92" t="s">
        <v>95</v>
      </c>
      <c r="AD64" s="114" t="s">
        <v>96</v>
      </c>
      <c r="AE64" s="56">
        <v>-40000000</v>
      </c>
      <c r="AF64" s="92" t="s">
        <v>95</v>
      </c>
      <c r="AG64" s="114" t="s">
        <v>96</v>
      </c>
      <c r="AH64" s="56">
        <v>-40000000</v>
      </c>
    </row>
    <row r="65" spans="2:34" x14ac:dyDescent="0.25">
      <c r="B65" s="57"/>
      <c r="C65" s="57"/>
      <c r="G65" s="57"/>
      <c r="H65" s="57"/>
      <c r="I65" s="58"/>
      <c r="K65" s="7"/>
      <c r="L65" s="7"/>
      <c r="M65" s="7"/>
      <c r="N65" s="92" t="s">
        <v>97</v>
      </c>
      <c r="O65" s="114" t="s">
        <v>98</v>
      </c>
      <c r="P65" s="56">
        <v>-20000000</v>
      </c>
      <c r="Q65" s="92" t="s">
        <v>97</v>
      </c>
      <c r="R65" s="114" t="s">
        <v>98</v>
      </c>
      <c r="S65" s="56">
        <v>-20000000</v>
      </c>
      <c r="T65" s="92" t="s">
        <v>97</v>
      </c>
      <c r="U65" s="114" t="s">
        <v>98</v>
      </c>
      <c r="V65" s="56">
        <v>-20000000</v>
      </c>
      <c r="W65" s="92" t="s">
        <v>97</v>
      </c>
      <c r="X65" s="114" t="s">
        <v>98</v>
      </c>
      <c r="Y65" s="56">
        <v>-20000000</v>
      </c>
      <c r="Z65" s="92" t="s">
        <v>97</v>
      </c>
      <c r="AA65" s="114" t="s">
        <v>98</v>
      </c>
      <c r="AB65" s="56">
        <v>-20000000</v>
      </c>
      <c r="AC65" s="92" t="s">
        <v>97</v>
      </c>
      <c r="AD65" s="114" t="s">
        <v>98</v>
      </c>
      <c r="AE65" s="56">
        <v>-20000000</v>
      </c>
      <c r="AF65" s="92" t="s">
        <v>97</v>
      </c>
      <c r="AG65" s="114" t="s">
        <v>98</v>
      </c>
      <c r="AH65" s="56">
        <v>-20000000</v>
      </c>
    </row>
    <row r="66" spans="2:34" x14ac:dyDescent="0.25">
      <c r="B66" s="57"/>
      <c r="C66" s="57"/>
      <c r="G66" s="57"/>
      <c r="H66" s="57"/>
      <c r="I66" s="58"/>
      <c r="J66" s="41"/>
      <c r="K66" s="7"/>
      <c r="L66" s="7"/>
      <c r="M66" s="41"/>
      <c r="N66" s="92" t="s">
        <v>99</v>
      </c>
      <c r="O66" s="114" t="s">
        <v>100</v>
      </c>
      <c r="P66" s="56">
        <v>0</v>
      </c>
      <c r="Q66" s="92" t="s">
        <v>99</v>
      </c>
      <c r="R66" s="114" t="s">
        <v>100</v>
      </c>
      <c r="S66" s="56">
        <v>0</v>
      </c>
      <c r="T66" s="92" t="s">
        <v>99</v>
      </c>
      <c r="U66" s="114" t="s">
        <v>100</v>
      </c>
      <c r="V66" s="56">
        <v>0</v>
      </c>
      <c r="W66" s="92" t="s">
        <v>99</v>
      </c>
      <c r="X66" s="114" t="s">
        <v>100</v>
      </c>
      <c r="Y66" s="56">
        <v>0</v>
      </c>
      <c r="Z66" s="92" t="s">
        <v>99</v>
      </c>
      <c r="AA66" s="114" t="s">
        <v>100</v>
      </c>
      <c r="AB66" s="56">
        <v>0</v>
      </c>
      <c r="AC66" s="92" t="s">
        <v>99</v>
      </c>
      <c r="AD66" s="114" t="s">
        <v>100</v>
      </c>
      <c r="AE66" s="56">
        <v>0</v>
      </c>
      <c r="AF66" s="92" t="s">
        <v>99</v>
      </c>
      <c r="AG66" s="114" t="s">
        <v>100</v>
      </c>
      <c r="AH66" s="56">
        <v>0</v>
      </c>
    </row>
    <row r="67" spans="2:34" x14ac:dyDescent="0.25">
      <c r="B67" s="57"/>
      <c r="C67" s="57"/>
      <c r="G67" s="57"/>
      <c r="H67" s="57"/>
      <c r="I67" s="58"/>
      <c r="J67" s="41"/>
      <c r="K67" s="7"/>
      <c r="L67" s="7"/>
      <c r="M67" s="7"/>
      <c r="N67" s="92" t="s">
        <v>101</v>
      </c>
      <c r="O67" s="114" t="s">
        <v>102</v>
      </c>
      <c r="P67" s="56">
        <v>-5000000</v>
      </c>
      <c r="Q67" s="92" t="s">
        <v>101</v>
      </c>
      <c r="R67" s="114" t="s">
        <v>102</v>
      </c>
      <c r="S67" s="56">
        <v>-10000000</v>
      </c>
      <c r="T67" s="92" t="s">
        <v>101</v>
      </c>
      <c r="U67" s="114" t="s">
        <v>102</v>
      </c>
      <c r="V67" s="56">
        <v>-10000000</v>
      </c>
      <c r="W67" s="92" t="s">
        <v>101</v>
      </c>
      <c r="X67" s="114" t="s">
        <v>102</v>
      </c>
      <c r="Y67" s="56">
        <v>-15000000</v>
      </c>
      <c r="Z67" s="92" t="s">
        <v>101</v>
      </c>
      <c r="AA67" s="114" t="s">
        <v>102</v>
      </c>
      <c r="AB67" s="56">
        <v>-15000000</v>
      </c>
      <c r="AC67" s="92" t="s">
        <v>101</v>
      </c>
      <c r="AD67" s="114" t="s">
        <v>102</v>
      </c>
      <c r="AE67" s="56">
        <v>-15000000</v>
      </c>
      <c r="AF67" s="92" t="s">
        <v>101</v>
      </c>
      <c r="AG67" s="114" t="s">
        <v>102</v>
      </c>
      <c r="AH67" s="56">
        <v>-15000000</v>
      </c>
    </row>
    <row r="68" spans="2:34" x14ac:dyDescent="0.25">
      <c r="B68" s="57"/>
      <c r="C68" s="57"/>
      <c r="G68" s="57"/>
      <c r="H68" s="57"/>
      <c r="I68" s="58"/>
      <c r="K68" s="7"/>
      <c r="L68" s="7"/>
      <c r="M68" s="41"/>
      <c r="N68" s="92" t="s">
        <v>103</v>
      </c>
      <c r="O68" s="114" t="s">
        <v>104</v>
      </c>
      <c r="P68" s="56">
        <v>-40000000</v>
      </c>
      <c r="Q68" s="92" t="s">
        <v>103</v>
      </c>
      <c r="R68" s="114" t="s">
        <v>104</v>
      </c>
      <c r="S68" s="56">
        <v>-40000000</v>
      </c>
      <c r="T68" s="92" t="s">
        <v>103</v>
      </c>
      <c r="U68" s="114" t="s">
        <v>104</v>
      </c>
      <c r="V68" s="56">
        <v>-40000000</v>
      </c>
      <c r="W68" s="92" t="s">
        <v>103</v>
      </c>
      <c r="X68" s="114" t="s">
        <v>104</v>
      </c>
      <c r="Y68" s="56">
        <v>-40000000</v>
      </c>
      <c r="Z68" s="92" t="s">
        <v>103</v>
      </c>
      <c r="AA68" s="114" t="s">
        <v>104</v>
      </c>
      <c r="AB68" s="56">
        <v>-40000000</v>
      </c>
      <c r="AC68" s="92" t="s">
        <v>103</v>
      </c>
      <c r="AD68" s="114" t="s">
        <v>104</v>
      </c>
      <c r="AE68" s="56">
        <v>-40000000</v>
      </c>
      <c r="AF68" s="92" t="s">
        <v>103</v>
      </c>
      <c r="AG68" s="114" t="s">
        <v>104</v>
      </c>
      <c r="AH68" s="56">
        <v>-40000000</v>
      </c>
    </row>
    <row r="69" spans="2:34" x14ac:dyDescent="0.25">
      <c r="B69" s="57"/>
      <c r="C69" s="57"/>
      <c r="G69" s="57"/>
      <c r="H69" s="57"/>
      <c r="I69" s="58"/>
      <c r="J69" s="58"/>
      <c r="K69" s="7"/>
      <c r="L69" s="7"/>
      <c r="M69" s="41"/>
      <c r="N69" s="92" t="s">
        <v>105</v>
      </c>
      <c r="O69" s="114" t="s">
        <v>106</v>
      </c>
      <c r="P69" s="56">
        <v>0</v>
      </c>
      <c r="Q69" s="92" t="s">
        <v>105</v>
      </c>
      <c r="R69" s="114" t="s">
        <v>106</v>
      </c>
      <c r="S69" s="56">
        <v>5000000</v>
      </c>
      <c r="T69" s="92" t="s">
        <v>105</v>
      </c>
      <c r="U69" s="114" t="s">
        <v>106</v>
      </c>
      <c r="V69" s="56">
        <v>5000000</v>
      </c>
      <c r="W69" s="92" t="s">
        <v>105</v>
      </c>
      <c r="X69" s="114" t="s">
        <v>106</v>
      </c>
      <c r="Y69" s="56">
        <v>10000000</v>
      </c>
      <c r="Z69" s="92" t="s">
        <v>105</v>
      </c>
      <c r="AA69" s="114" t="s">
        <v>106</v>
      </c>
      <c r="AB69" s="56">
        <v>10000000</v>
      </c>
      <c r="AC69" s="92" t="s">
        <v>105</v>
      </c>
      <c r="AD69" s="114" t="s">
        <v>106</v>
      </c>
      <c r="AE69" s="56">
        <v>15000000</v>
      </c>
      <c r="AF69" s="92" t="s">
        <v>105</v>
      </c>
      <c r="AG69" s="114" t="s">
        <v>106</v>
      </c>
      <c r="AH69" s="56">
        <v>20000000</v>
      </c>
    </row>
    <row r="70" spans="2:34" x14ac:dyDescent="0.25">
      <c r="B70" s="57"/>
      <c r="C70" s="57"/>
      <c r="G70" s="57"/>
      <c r="H70" s="57"/>
      <c r="I70" s="58"/>
      <c r="J70" s="58"/>
      <c r="K70" s="7"/>
      <c r="L70" s="7"/>
      <c r="M70" s="41"/>
      <c r="N70" s="92" t="s">
        <v>107</v>
      </c>
      <c r="O70" s="114" t="s">
        <v>108</v>
      </c>
      <c r="P70" s="56">
        <v>-5000000</v>
      </c>
      <c r="Q70" s="92" t="s">
        <v>107</v>
      </c>
      <c r="R70" s="114" t="s">
        <v>108</v>
      </c>
      <c r="S70" s="56">
        <v>-15000000</v>
      </c>
      <c r="T70" s="92" t="s">
        <v>107</v>
      </c>
      <c r="U70" s="114" t="s">
        <v>108</v>
      </c>
      <c r="V70" s="56">
        <v>-20000000</v>
      </c>
      <c r="W70" s="92" t="s">
        <v>107</v>
      </c>
      <c r="X70" s="114" t="s">
        <v>108</v>
      </c>
      <c r="Y70" s="56">
        <v>-20000000</v>
      </c>
      <c r="Z70" s="92" t="s">
        <v>107</v>
      </c>
      <c r="AA70" s="114" t="s">
        <v>108</v>
      </c>
      <c r="AB70" s="56">
        <v>-20000000</v>
      </c>
      <c r="AC70" s="92" t="s">
        <v>107</v>
      </c>
      <c r="AD70" s="114" t="s">
        <v>108</v>
      </c>
      <c r="AE70" s="56">
        <v>-25000000</v>
      </c>
      <c r="AF70" s="92" t="s">
        <v>107</v>
      </c>
      <c r="AG70" s="114" t="s">
        <v>108</v>
      </c>
      <c r="AH70" s="56">
        <v>-25000000</v>
      </c>
    </row>
    <row r="71" spans="2:34" ht="15.75" thickBot="1" x14ac:dyDescent="0.3">
      <c r="I71" s="60"/>
      <c r="J71" s="60"/>
      <c r="K71" s="7"/>
      <c r="L71" s="7"/>
      <c r="M71" s="7"/>
      <c r="O71" s="61" t="s">
        <v>74</v>
      </c>
      <c r="P71" s="62">
        <f>SUM(P53:P70)</f>
        <v>55000000</v>
      </c>
      <c r="R71" s="61" t="s">
        <v>109</v>
      </c>
      <c r="S71" s="62">
        <f>SUM(S53:S70)</f>
        <v>45000000</v>
      </c>
      <c r="U71" s="61" t="s">
        <v>111</v>
      </c>
      <c r="V71" s="62">
        <f>SUM(V53:V70)</f>
        <v>25000000</v>
      </c>
      <c r="X71" s="61" t="s">
        <v>116</v>
      </c>
      <c r="Y71" s="62">
        <f>SUM(Y53:Y70)</f>
        <v>25000000</v>
      </c>
      <c r="AA71" s="61" t="s">
        <v>118</v>
      </c>
      <c r="AB71" s="62">
        <f>SUM(AB53:AB70)</f>
        <v>25000000</v>
      </c>
      <c r="AD71" s="61" t="s">
        <v>123</v>
      </c>
      <c r="AE71" s="62">
        <f>SUM(AE53:AE70)</f>
        <v>40000000</v>
      </c>
      <c r="AG71" s="61" t="s">
        <v>127</v>
      </c>
      <c r="AH71" s="62">
        <f>SUM(AH53:AH70)</f>
        <v>45000000</v>
      </c>
    </row>
    <row r="72" spans="2:34" ht="15.75" thickTop="1" x14ac:dyDescent="0.25"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2:34" ht="15.75" thickBot="1" x14ac:dyDescent="0.3">
      <c r="B73" s="38"/>
      <c r="C73" s="38"/>
      <c r="D73" s="38"/>
      <c r="E73" s="38"/>
      <c r="F73" s="39"/>
      <c r="G73" s="38"/>
      <c r="H73" s="40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2:34" x14ac:dyDescent="0.25">
      <c r="B74" s="64"/>
      <c r="C74" s="65"/>
      <c r="D74" s="66"/>
      <c r="E74" s="66"/>
      <c r="F74" s="67"/>
      <c r="G74" s="39"/>
      <c r="H74" s="38"/>
      <c r="K74" s="7"/>
      <c r="L74" s="7"/>
      <c r="M74" s="41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2:34" x14ac:dyDescent="0.25">
      <c r="B75" s="68" t="s">
        <v>22</v>
      </c>
      <c r="C75" s="69"/>
      <c r="D75" s="70"/>
      <c r="E75" s="70"/>
      <c r="F75" s="67"/>
      <c r="G75" s="39"/>
      <c r="H75" s="38"/>
      <c r="K75" s="7"/>
      <c r="L75" s="7"/>
      <c r="M75" s="7"/>
      <c r="N75" s="7"/>
      <c r="O75" s="7"/>
      <c r="P75" s="41"/>
      <c r="Q75" s="7"/>
      <c r="R75" s="7"/>
      <c r="S75" s="41"/>
      <c r="T75" s="7"/>
      <c r="U75" s="7"/>
      <c r="V75" s="41"/>
      <c r="W75" s="7"/>
      <c r="X75" s="7"/>
      <c r="Y75" s="41"/>
      <c r="Z75" s="7"/>
      <c r="AA75" s="7"/>
      <c r="AB75" s="41"/>
      <c r="AC75" s="7"/>
      <c r="AD75" s="7"/>
      <c r="AE75" s="41"/>
      <c r="AF75" s="7"/>
      <c r="AG75" s="7"/>
      <c r="AH75" s="41"/>
    </row>
    <row r="76" spans="2:34" x14ac:dyDescent="0.25">
      <c r="B76" s="71"/>
      <c r="C76" s="72"/>
      <c r="D76" s="38"/>
      <c r="E76" s="38"/>
      <c r="F76" s="67"/>
      <c r="G76" s="39"/>
      <c r="H76" s="38"/>
      <c r="K76" s="7"/>
      <c r="L76" s="7"/>
      <c r="M76" s="41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2:34" x14ac:dyDescent="0.25">
      <c r="B77" s="71" t="s">
        <v>23</v>
      </c>
      <c r="C77" s="72"/>
      <c r="D77" s="38"/>
      <c r="E77" s="73">
        <v>10000000</v>
      </c>
      <c r="F77" s="74"/>
      <c r="G77" s="39"/>
      <c r="H77" s="38"/>
      <c r="K77" s="7"/>
      <c r="L77" s="7"/>
      <c r="M77" s="41"/>
      <c r="N77" s="7"/>
      <c r="O77" s="7"/>
      <c r="P77" s="41"/>
      <c r="Q77" s="7"/>
      <c r="R77" s="7"/>
      <c r="S77" s="41"/>
      <c r="T77" s="7"/>
      <c r="U77" s="7"/>
      <c r="V77" s="41"/>
      <c r="W77" s="7"/>
      <c r="X77" s="7"/>
      <c r="Y77" s="41"/>
      <c r="Z77" s="7"/>
      <c r="AA77" s="7"/>
      <c r="AB77" s="41"/>
      <c r="AC77" s="7"/>
      <c r="AD77" s="7"/>
      <c r="AE77" s="41"/>
      <c r="AF77" s="7"/>
      <c r="AG77" s="7"/>
      <c r="AH77" s="41"/>
    </row>
    <row r="78" spans="2:34" x14ac:dyDescent="0.25">
      <c r="B78" s="71" t="s">
        <v>24</v>
      </c>
      <c r="C78" s="72"/>
      <c r="D78" s="38"/>
      <c r="E78" s="73">
        <v>0</v>
      </c>
      <c r="F78" s="74"/>
      <c r="G78" s="39"/>
      <c r="H78" s="38"/>
      <c r="K78" s="7"/>
      <c r="L78" s="7"/>
      <c r="M78" s="41"/>
      <c r="N78" s="7"/>
      <c r="O78" s="7"/>
      <c r="P78" s="41"/>
      <c r="Q78" s="7"/>
      <c r="R78" s="7"/>
      <c r="S78" s="41"/>
      <c r="T78" s="7"/>
      <c r="U78" s="7"/>
      <c r="V78" s="41"/>
      <c r="W78" s="7"/>
      <c r="X78" s="7"/>
      <c r="Y78" s="41"/>
      <c r="Z78" s="7"/>
      <c r="AA78" s="7"/>
      <c r="AB78" s="41"/>
      <c r="AC78" s="7"/>
      <c r="AD78" s="7"/>
      <c r="AE78" s="41"/>
      <c r="AF78" s="7"/>
      <c r="AG78" s="7"/>
      <c r="AH78" s="41"/>
    </row>
    <row r="79" spans="2:34" x14ac:dyDescent="0.25">
      <c r="B79" s="71" t="s">
        <v>25</v>
      </c>
      <c r="C79" s="72"/>
      <c r="D79" s="38"/>
      <c r="E79" s="73">
        <v>0</v>
      </c>
      <c r="F79" s="74"/>
      <c r="G79" s="39"/>
      <c r="H79" s="38"/>
      <c r="K79" s="7"/>
      <c r="L79" s="7"/>
      <c r="M79" s="41"/>
      <c r="N79" s="7"/>
      <c r="O79" s="7"/>
      <c r="P79" s="41"/>
      <c r="Q79" s="7"/>
      <c r="R79" s="7"/>
      <c r="S79" s="41"/>
      <c r="T79" s="7"/>
      <c r="U79" s="7"/>
      <c r="V79" s="41"/>
      <c r="W79" s="7"/>
      <c r="X79" s="7"/>
      <c r="Y79" s="41"/>
      <c r="Z79" s="7"/>
      <c r="AA79" s="7"/>
      <c r="AB79" s="41"/>
      <c r="AC79" s="7"/>
      <c r="AD79" s="7"/>
      <c r="AE79" s="41"/>
      <c r="AF79" s="7"/>
      <c r="AG79" s="7"/>
      <c r="AH79" s="41"/>
    </row>
    <row r="80" spans="2:34" x14ac:dyDescent="0.25">
      <c r="B80" s="71" t="s">
        <v>26</v>
      </c>
      <c r="C80" s="72"/>
      <c r="D80" s="38"/>
      <c r="E80" s="73">
        <v>0</v>
      </c>
      <c r="F80" s="74"/>
      <c r="G80" s="39"/>
      <c r="H80" s="38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2:34" x14ac:dyDescent="0.25">
      <c r="B81" s="71" t="s">
        <v>27</v>
      </c>
      <c r="C81" s="72"/>
      <c r="D81" s="38"/>
      <c r="E81" s="73">
        <v>0</v>
      </c>
      <c r="F81" s="74"/>
      <c r="G81" s="39"/>
      <c r="H81" s="38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2:34" x14ac:dyDescent="0.25">
      <c r="B82" s="71" t="s">
        <v>47</v>
      </c>
      <c r="C82" s="72"/>
      <c r="D82" s="38"/>
      <c r="E82" s="73">
        <v>3005666</v>
      </c>
      <c r="F82" s="74"/>
      <c r="G82" s="39"/>
      <c r="H82" s="38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2:34" x14ac:dyDescent="0.25">
      <c r="B83" s="71" t="s">
        <v>28</v>
      </c>
      <c r="C83" s="72"/>
      <c r="D83" s="38"/>
      <c r="E83" s="73">
        <v>2020675.26</v>
      </c>
      <c r="F83" s="74"/>
      <c r="G83" s="39"/>
      <c r="H83" s="38"/>
      <c r="K83" s="7"/>
      <c r="L83" s="7"/>
      <c r="M83" s="41"/>
      <c r="N83" s="7"/>
      <c r="O83" s="7"/>
      <c r="P83" s="41"/>
      <c r="Q83" s="7"/>
      <c r="R83" s="7"/>
      <c r="S83" s="41"/>
      <c r="T83" s="7"/>
      <c r="U83" s="7"/>
      <c r="V83" s="41"/>
      <c r="W83" s="7"/>
      <c r="X83" s="7"/>
      <c r="Y83" s="41"/>
      <c r="Z83" s="7"/>
      <c r="AA83" s="7"/>
      <c r="AB83" s="41"/>
      <c r="AC83" s="7"/>
      <c r="AD83" s="7"/>
      <c r="AE83" s="41"/>
      <c r="AF83" s="7"/>
      <c r="AG83" s="7"/>
      <c r="AH83" s="41"/>
    </row>
    <row r="84" spans="2:34" x14ac:dyDescent="0.25">
      <c r="B84" s="71" t="s">
        <v>37</v>
      </c>
      <c r="C84" s="72"/>
      <c r="D84" s="38"/>
      <c r="E84" s="73">
        <v>997311.17799999996</v>
      </c>
      <c r="F84" s="74"/>
      <c r="G84" s="39"/>
      <c r="H84" s="38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2:34" x14ac:dyDescent="0.25">
      <c r="B85" s="71" t="s">
        <v>29</v>
      </c>
      <c r="C85" s="72"/>
      <c r="D85" s="38"/>
      <c r="E85" s="73">
        <v>0</v>
      </c>
      <c r="F85" s="74"/>
      <c r="G85" s="39"/>
      <c r="H85" s="38"/>
      <c r="K85" s="7"/>
      <c r="L85" s="7"/>
      <c r="M85" s="41"/>
      <c r="N85" s="7"/>
      <c r="O85" s="7"/>
      <c r="P85" s="41"/>
      <c r="Q85" s="7"/>
      <c r="R85" s="7"/>
      <c r="S85" s="41"/>
      <c r="T85" s="7"/>
      <c r="U85" s="7"/>
      <c r="V85" s="41"/>
      <c r="W85" s="7"/>
      <c r="X85" s="7"/>
      <c r="Y85" s="41"/>
      <c r="Z85" s="7"/>
      <c r="AA85" s="7"/>
      <c r="AB85" s="41"/>
      <c r="AC85" s="7"/>
      <c r="AD85" s="7"/>
      <c r="AE85" s="41"/>
      <c r="AF85" s="7"/>
      <c r="AG85" s="7"/>
      <c r="AH85" s="41"/>
    </row>
    <row r="86" spans="2:34" x14ac:dyDescent="0.25">
      <c r="B86" s="71" t="s">
        <v>30</v>
      </c>
      <c r="C86" s="72"/>
      <c r="D86" s="38"/>
      <c r="E86" s="73">
        <v>4898194.5599999996</v>
      </c>
      <c r="F86" s="74"/>
      <c r="G86" s="39"/>
      <c r="H86" s="38"/>
      <c r="K86" s="7"/>
      <c r="L86" s="7"/>
      <c r="M86" s="41"/>
      <c r="N86" s="7"/>
      <c r="O86" s="7"/>
      <c r="P86" s="41"/>
      <c r="Q86" s="7"/>
      <c r="R86" s="7"/>
      <c r="S86" s="41"/>
      <c r="T86" s="7"/>
      <c r="U86" s="7"/>
      <c r="V86" s="41"/>
      <c r="W86" s="7"/>
      <c r="X86" s="7"/>
      <c r="Y86" s="41"/>
      <c r="Z86" s="7"/>
      <c r="AA86" s="7"/>
      <c r="AB86" s="41"/>
      <c r="AC86" s="7"/>
      <c r="AD86" s="7"/>
      <c r="AE86" s="41"/>
      <c r="AF86" s="7"/>
      <c r="AG86" s="7"/>
      <c r="AH86" s="41"/>
    </row>
    <row r="87" spans="2:34" ht="15.75" thickBot="1" x14ac:dyDescent="0.3">
      <c r="B87" s="71" t="s">
        <v>44</v>
      </c>
      <c r="C87" s="72"/>
      <c r="D87" s="38"/>
      <c r="E87" s="75">
        <v>0</v>
      </c>
      <c r="F87" s="74"/>
      <c r="G87" s="39"/>
      <c r="H87" s="38"/>
      <c r="K87" s="7"/>
      <c r="L87" s="7"/>
      <c r="M87" s="41"/>
      <c r="N87" s="7"/>
      <c r="O87" s="7"/>
      <c r="P87" s="41"/>
      <c r="Q87" s="7"/>
      <c r="R87" s="7"/>
      <c r="S87" s="41"/>
      <c r="T87" s="7"/>
      <c r="U87" s="7"/>
      <c r="V87" s="41"/>
      <c r="W87" s="7"/>
      <c r="X87" s="7"/>
      <c r="Y87" s="41"/>
      <c r="Z87" s="7"/>
      <c r="AA87" s="7"/>
      <c r="AB87" s="41"/>
      <c r="AC87" s="7"/>
      <c r="AD87" s="7"/>
      <c r="AE87" s="41"/>
      <c r="AF87" s="7"/>
      <c r="AG87" s="7"/>
      <c r="AH87" s="41"/>
    </row>
    <row r="88" spans="2:34" x14ac:dyDescent="0.25">
      <c r="B88" s="71"/>
      <c r="C88" s="72"/>
      <c r="D88" s="38"/>
      <c r="E88" s="73"/>
      <c r="F88" s="74"/>
      <c r="G88" s="39"/>
      <c r="H88" s="38"/>
      <c r="K88" s="7"/>
      <c r="L88" s="7"/>
      <c r="M88" s="7"/>
      <c r="N88" s="7"/>
      <c r="O88" s="7"/>
      <c r="P88" s="41"/>
      <c r="Q88" s="7"/>
      <c r="R88" s="7"/>
      <c r="S88" s="41"/>
      <c r="T88" s="7"/>
      <c r="U88" s="7"/>
      <c r="V88" s="41"/>
      <c r="W88" s="7"/>
      <c r="X88" s="7"/>
      <c r="Y88" s="41"/>
      <c r="Z88" s="7"/>
      <c r="AA88" s="7"/>
      <c r="AB88" s="41"/>
      <c r="AC88" s="7"/>
      <c r="AD88" s="7"/>
      <c r="AE88" s="41"/>
      <c r="AF88" s="7"/>
      <c r="AG88" s="7"/>
      <c r="AH88" s="41"/>
    </row>
    <row r="89" spans="2:34" ht="15.75" thickBot="1" x14ac:dyDescent="0.3">
      <c r="B89" s="71"/>
      <c r="C89" s="72"/>
      <c r="D89" s="38"/>
      <c r="E89" s="75">
        <f>SUM(E77:E87)</f>
        <v>20921846.998</v>
      </c>
      <c r="F89" s="74"/>
      <c r="G89" s="39"/>
      <c r="H89" s="38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2:34" x14ac:dyDescent="0.25">
      <c r="B90" s="71"/>
      <c r="C90" s="72"/>
      <c r="D90" s="38"/>
      <c r="E90" s="73"/>
      <c r="F90" s="74"/>
      <c r="G90" s="39"/>
      <c r="H90" s="38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2:34" x14ac:dyDescent="0.25">
      <c r="B91" s="76" t="s">
        <v>31</v>
      </c>
      <c r="C91" s="77"/>
      <c r="D91" s="78"/>
      <c r="E91" s="73"/>
      <c r="F91" s="74"/>
      <c r="G91" s="39"/>
      <c r="H91" s="38"/>
      <c r="K91" s="7"/>
      <c r="L91" s="7"/>
      <c r="M91" s="41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2:34" x14ac:dyDescent="0.25">
      <c r="B92" s="71" t="s">
        <v>32</v>
      </c>
      <c r="C92" s="72"/>
      <c r="D92" s="38"/>
      <c r="E92" s="73">
        <v>0</v>
      </c>
      <c r="F92" s="74"/>
      <c r="G92" s="39"/>
      <c r="H92" s="38"/>
      <c r="K92" s="7"/>
      <c r="L92" s="7"/>
      <c r="M92" s="7"/>
      <c r="N92" s="7"/>
      <c r="O92" s="7"/>
      <c r="P92" s="41"/>
      <c r="Q92" s="7"/>
      <c r="R92" s="7"/>
      <c r="S92" s="41"/>
      <c r="T92" s="7"/>
      <c r="U92" s="7"/>
      <c r="V92" s="41"/>
      <c r="W92" s="7"/>
      <c r="X92" s="7"/>
      <c r="Y92" s="41"/>
      <c r="Z92" s="7"/>
      <c r="AA92" s="7"/>
      <c r="AB92" s="41"/>
      <c r="AC92" s="7"/>
      <c r="AD92" s="7"/>
      <c r="AE92" s="41"/>
      <c r="AF92" s="7"/>
      <c r="AG92" s="7"/>
      <c r="AH92" s="41"/>
    </row>
    <row r="93" spans="2:34" x14ac:dyDescent="0.25">
      <c r="B93" s="71" t="s">
        <v>33</v>
      </c>
      <c r="C93" s="72"/>
      <c r="D93" s="38"/>
      <c r="E93" s="73">
        <v>0</v>
      </c>
      <c r="F93" s="74"/>
      <c r="G93" s="39"/>
      <c r="H93" s="38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2:34" x14ac:dyDescent="0.25">
      <c r="B94" s="71" t="s">
        <v>34</v>
      </c>
      <c r="C94" s="72"/>
      <c r="D94" s="38"/>
      <c r="E94" s="73">
        <v>5921847</v>
      </c>
      <c r="F94" s="74"/>
      <c r="G94" s="39"/>
      <c r="H94" s="38"/>
      <c r="K94" s="7"/>
      <c r="L94" s="7"/>
      <c r="M94" s="7"/>
      <c r="N94" s="7"/>
      <c r="O94" s="7"/>
      <c r="P94" s="41"/>
      <c r="Q94" s="7"/>
      <c r="R94" s="7"/>
      <c r="S94" s="41"/>
      <c r="T94" s="7"/>
      <c r="U94" s="7"/>
      <c r="V94" s="41"/>
      <c r="W94" s="7"/>
      <c r="X94" s="7"/>
      <c r="Y94" s="41"/>
      <c r="Z94" s="7"/>
      <c r="AA94" s="7"/>
      <c r="AB94" s="41"/>
      <c r="AC94" s="7"/>
      <c r="AD94" s="7"/>
      <c r="AE94" s="41"/>
      <c r="AF94" s="7"/>
      <c r="AG94" s="7"/>
      <c r="AH94" s="41"/>
    </row>
    <row r="95" spans="2:34" x14ac:dyDescent="0.25">
      <c r="B95" s="71" t="s">
        <v>35</v>
      </c>
      <c r="C95" s="72"/>
      <c r="D95" s="38"/>
      <c r="E95" s="73">
        <v>0</v>
      </c>
      <c r="F95" s="74"/>
      <c r="G95" s="39"/>
      <c r="H95" s="38"/>
      <c r="N95" s="7"/>
      <c r="O95" s="7"/>
      <c r="P95" s="41"/>
      <c r="Q95" s="7"/>
      <c r="R95" s="7"/>
      <c r="S95" s="41"/>
      <c r="T95" s="7"/>
      <c r="U95" s="7"/>
      <c r="V95" s="41"/>
      <c r="W95" s="7"/>
      <c r="X95" s="7"/>
      <c r="Y95" s="41"/>
      <c r="Z95" s="7"/>
      <c r="AA95" s="7"/>
      <c r="AB95" s="41"/>
      <c r="AC95" s="7"/>
      <c r="AD95" s="7"/>
      <c r="AE95" s="41"/>
      <c r="AF95" s="7"/>
      <c r="AG95" s="7"/>
      <c r="AH95" s="41"/>
    </row>
    <row r="96" spans="2:34" x14ac:dyDescent="0.25">
      <c r="B96" s="71" t="s">
        <v>43</v>
      </c>
      <c r="C96" s="72"/>
      <c r="D96" s="38"/>
      <c r="E96" s="73">
        <v>0</v>
      </c>
      <c r="F96" s="74"/>
      <c r="G96" s="39"/>
      <c r="H96" s="38"/>
      <c r="N96" s="7"/>
      <c r="O96" s="7"/>
      <c r="P96" s="41"/>
      <c r="Q96" s="7"/>
      <c r="R96" s="7"/>
      <c r="S96" s="41"/>
      <c r="T96" s="7"/>
      <c r="U96" s="7"/>
      <c r="V96" s="41"/>
      <c r="W96" s="7"/>
      <c r="X96" s="7"/>
      <c r="Y96" s="41"/>
      <c r="Z96" s="7"/>
      <c r="AA96" s="7"/>
      <c r="AB96" s="41"/>
      <c r="AC96" s="7"/>
      <c r="AD96" s="7"/>
      <c r="AE96" s="41"/>
      <c r="AF96" s="7"/>
      <c r="AG96" s="7"/>
      <c r="AH96" s="41"/>
    </row>
    <row r="97" spans="2:34" x14ac:dyDescent="0.25">
      <c r="B97" s="71" t="s">
        <v>30</v>
      </c>
      <c r="C97" s="72"/>
      <c r="D97" s="38"/>
      <c r="E97" s="73">
        <v>0</v>
      </c>
      <c r="F97" s="74"/>
      <c r="G97" s="39"/>
      <c r="H97" s="38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2:34" ht="15.75" thickBot="1" x14ac:dyDescent="0.3">
      <c r="B98" s="74"/>
      <c r="F98" s="74"/>
      <c r="G98" s="39"/>
      <c r="H98" s="38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2:34" ht="15.75" thickBot="1" x14ac:dyDescent="0.3">
      <c r="B99" s="76" t="s">
        <v>36</v>
      </c>
      <c r="C99" s="77"/>
      <c r="D99" s="78"/>
      <c r="E99" s="79">
        <f>E89-E94-E95-E96-E92-E93-E97</f>
        <v>14999999.998</v>
      </c>
      <c r="F99" s="74"/>
      <c r="G99" s="39"/>
      <c r="H99" s="38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2:34" ht="16.5" thickTop="1" thickBot="1" x14ac:dyDescent="0.3">
      <c r="B100" s="76"/>
      <c r="C100" s="77"/>
      <c r="D100" s="38"/>
      <c r="E100" s="38"/>
      <c r="F100" s="80"/>
      <c r="G100" s="38"/>
      <c r="H100" s="40"/>
      <c r="N100" s="7"/>
      <c r="O100" s="7"/>
      <c r="P100" s="41"/>
      <c r="Q100" s="7"/>
      <c r="R100" s="7"/>
      <c r="S100" s="41"/>
      <c r="T100" s="7"/>
      <c r="U100" s="7"/>
      <c r="V100" s="41"/>
      <c r="W100" s="7"/>
      <c r="X100" s="7"/>
      <c r="Y100" s="41"/>
      <c r="Z100" s="7"/>
      <c r="AA100" s="7"/>
      <c r="AB100" s="41"/>
      <c r="AC100" s="7"/>
      <c r="AD100" s="7"/>
      <c r="AE100" s="41"/>
      <c r="AF100" s="7"/>
      <c r="AG100" s="7"/>
      <c r="AH100" s="41"/>
    </row>
    <row r="101" spans="2:34" x14ac:dyDescent="0.25">
      <c r="B101" s="81"/>
      <c r="C101" s="81"/>
      <c r="D101" s="66"/>
      <c r="E101" s="66"/>
      <c r="F101" s="82"/>
      <c r="G101" s="38"/>
      <c r="H101" s="40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2:34" x14ac:dyDescent="0.25">
      <c r="B102" s="77"/>
      <c r="C102" s="77"/>
      <c r="D102" s="78"/>
      <c r="E102" s="78"/>
      <c r="F102" s="82"/>
      <c r="G102" s="38"/>
      <c r="H102" s="40"/>
    </row>
    <row r="103" spans="2:34" x14ac:dyDescent="0.25">
      <c r="B103" s="38"/>
      <c r="C103" s="38"/>
      <c r="D103" s="38"/>
      <c r="E103" s="38"/>
      <c r="F103" s="39"/>
      <c r="G103" s="38"/>
      <c r="H103" s="40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</sheetData>
  <mergeCells count="1">
    <mergeCell ref="A4:H4"/>
  </mergeCells>
  <phoneticPr fontId="1" type="noConversion"/>
  <pageMargins left="0.17" right="0.17" top="0.38" bottom="0.39" header="0.17" footer="0.17"/>
  <pageSetup paperSize="9" scale="67" orientation="landscape" r:id="rId1"/>
  <headerFooter alignWithMargins="0">
    <oddHeader>&amp;C&amp;"Arial,Bold"&amp;11&amp;A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10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41" hidden="1" customWidth="1"/>
    <col min="13" max="13" width="22.7109375" style="38" hidden="1" customWidth="1"/>
    <col min="14" max="15" width="20.5703125" style="41" hidden="1" customWidth="1"/>
    <col min="16" max="16" width="22.7109375" style="38" hidden="1" customWidth="1"/>
    <col min="17" max="18" width="20.5703125" style="41" hidden="1" customWidth="1"/>
    <col min="19" max="19" width="22.7109375" style="38" hidden="1" customWidth="1"/>
    <col min="20" max="21" width="20.5703125" style="41" hidden="1" customWidth="1"/>
    <col min="22" max="22" width="22.7109375" style="38" hidden="1" customWidth="1"/>
    <col min="23" max="24" width="20.5703125" style="41" hidden="1" customWidth="1"/>
    <col min="25" max="25" width="22.7109375" style="38" hidden="1" customWidth="1"/>
    <col min="26" max="27" width="20.5703125" style="41" hidden="1" customWidth="1"/>
    <col min="28" max="28" width="22.7109375" style="38" hidden="1" customWidth="1"/>
    <col min="29" max="30" width="20.5703125" style="41" hidden="1" customWidth="1"/>
    <col min="31" max="31" width="22.7109375" style="38" hidden="1" customWidth="1"/>
    <col min="32" max="33" width="20.5703125" style="41" hidden="1" customWidth="1"/>
    <col min="34" max="34" width="22.7109375" style="38" hidden="1" customWidth="1"/>
    <col min="35" max="36" width="20.5703125" style="41" customWidth="1"/>
    <col min="37" max="37" width="22.7109375" style="38" customWidth="1"/>
    <col min="38" max="16384" width="9.140625" style="7"/>
  </cols>
  <sheetData>
    <row r="1" spans="1:37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40</v>
      </c>
      <c r="K1" s="5" t="s">
        <v>8</v>
      </c>
      <c r="L1" s="5" t="s">
        <v>41</v>
      </c>
      <c r="M1" s="6" t="s">
        <v>9</v>
      </c>
      <c r="N1" s="5" t="s">
        <v>8</v>
      </c>
      <c r="O1" s="5" t="s">
        <v>41</v>
      </c>
      <c r="P1" s="6" t="s">
        <v>9</v>
      </c>
      <c r="Q1" s="5" t="s">
        <v>8</v>
      </c>
      <c r="R1" s="5" t="s">
        <v>41</v>
      </c>
      <c r="S1" s="6" t="s">
        <v>9</v>
      </c>
      <c r="T1" s="5" t="s">
        <v>8</v>
      </c>
      <c r="U1" s="5" t="s">
        <v>41</v>
      </c>
      <c r="V1" s="6" t="s">
        <v>9</v>
      </c>
      <c r="W1" s="5" t="s">
        <v>8</v>
      </c>
      <c r="X1" s="5" t="s">
        <v>41</v>
      </c>
      <c r="Y1" s="6" t="s">
        <v>9</v>
      </c>
      <c r="Z1" s="5" t="s">
        <v>8</v>
      </c>
      <c r="AA1" s="5" t="s">
        <v>41</v>
      </c>
      <c r="AB1" s="6" t="s">
        <v>9</v>
      </c>
      <c r="AC1" s="5" t="s">
        <v>8</v>
      </c>
      <c r="AD1" s="5" t="s">
        <v>41</v>
      </c>
      <c r="AE1" s="6" t="s">
        <v>9</v>
      </c>
      <c r="AF1" s="5" t="s">
        <v>8</v>
      </c>
      <c r="AG1" s="5" t="s">
        <v>41</v>
      </c>
      <c r="AH1" s="6" t="s">
        <v>9</v>
      </c>
      <c r="AI1" s="5" t="s">
        <v>8</v>
      </c>
      <c r="AJ1" s="5" t="s">
        <v>41</v>
      </c>
      <c r="AK1" s="6" t="s">
        <v>9</v>
      </c>
    </row>
    <row r="2" spans="1:37" ht="15.75" thickBot="1" x14ac:dyDescent="0.3">
      <c r="A2" s="8" t="s">
        <v>8</v>
      </c>
      <c r="B2" s="9" t="s">
        <v>10</v>
      </c>
      <c r="C2" s="9" t="s">
        <v>48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57</v>
      </c>
      <c r="K2" s="12" t="s">
        <v>42</v>
      </c>
      <c r="L2" s="12" t="s">
        <v>15</v>
      </c>
      <c r="M2" s="13" t="s">
        <v>58</v>
      </c>
      <c r="N2" s="12" t="s">
        <v>42</v>
      </c>
      <c r="O2" s="12" t="s">
        <v>15</v>
      </c>
      <c r="P2" s="13" t="s">
        <v>73</v>
      </c>
      <c r="Q2" s="12" t="s">
        <v>42</v>
      </c>
      <c r="R2" s="12" t="s">
        <v>15</v>
      </c>
      <c r="S2" s="13" t="s">
        <v>75</v>
      </c>
      <c r="T2" s="12" t="s">
        <v>42</v>
      </c>
      <c r="U2" s="12" t="s">
        <v>15</v>
      </c>
      <c r="V2" s="13" t="s">
        <v>110</v>
      </c>
      <c r="W2" s="12" t="s">
        <v>42</v>
      </c>
      <c r="X2" s="12" t="s">
        <v>15</v>
      </c>
      <c r="Y2" s="13" t="s">
        <v>112</v>
      </c>
      <c r="Z2" s="12" t="s">
        <v>42</v>
      </c>
      <c r="AA2" s="12" t="s">
        <v>15</v>
      </c>
      <c r="AB2" s="13" t="s">
        <v>117</v>
      </c>
      <c r="AC2" s="12" t="s">
        <v>42</v>
      </c>
      <c r="AD2" s="12" t="s">
        <v>15</v>
      </c>
      <c r="AE2" s="13" t="s">
        <v>119</v>
      </c>
      <c r="AF2" s="12" t="s">
        <v>42</v>
      </c>
      <c r="AG2" s="12" t="s">
        <v>15</v>
      </c>
      <c r="AH2" s="13" t="s">
        <v>124</v>
      </c>
      <c r="AI2" s="12" t="s">
        <v>42</v>
      </c>
      <c r="AJ2" s="12" t="s">
        <v>15</v>
      </c>
      <c r="AK2" s="13" t="s">
        <v>128</v>
      </c>
    </row>
    <row r="3" spans="1:37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</row>
    <row r="4" spans="1:37" x14ac:dyDescent="0.25">
      <c r="A4" s="153" t="s">
        <v>16</v>
      </c>
      <c r="B4" s="154"/>
      <c r="C4" s="154"/>
      <c r="D4" s="154"/>
      <c r="E4" s="154"/>
      <c r="F4" s="154"/>
      <c r="G4" s="154"/>
      <c r="H4" s="155"/>
      <c r="I4" s="94"/>
      <c r="J4" s="95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</row>
    <row r="5" spans="1:37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</row>
    <row r="6" spans="1:37" x14ac:dyDescent="0.25">
      <c r="A6" s="29">
        <v>43126</v>
      </c>
      <c r="B6" s="24" t="s">
        <v>18</v>
      </c>
      <c r="C6" s="24">
        <v>265</v>
      </c>
      <c r="D6" s="24" t="s">
        <v>39</v>
      </c>
      <c r="E6" s="24" t="s">
        <v>59</v>
      </c>
      <c r="F6" s="30">
        <v>8.0500000000000002E-2</v>
      </c>
      <c r="G6" s="31">
        <v>181</v>
      </c>
      <c r="H6" s="29">
        <v>43307</v>
      </c>
      <c r="I6" s="86">
        <v>0</v>
      </c>
      <c r="J6" s="27">
        <v>5000000</v>
      </c>
      <c r="K6" s="27"/>
      <c r="L6" s="27">
        <v>5000000</v>
      </c>
      <c r="M6" s="28">
        <f>J6+K6-L6</f>
        <v>0</v>
      </c>
      <c r="N6" s="27"/>
      <c r="O6" s="27"/>
      <c r="P6" s="28">
        <f>M6+N6-O6</f>
        <v>0</v>
      </c>
      <c r="Q6" s="27"/>
      <c r="R6" s="27"/>
      <c r="S6" s="28">
        <f>P6+Q6-R6</f>
        <v>0</v>
      </c>
      <c r="T6" s="27"/>
      <c r="U6" s="27"/>
      <c r="V6" s="28">
        <f>S6+T6-U6</f>
        <v>0</v>
      </c>
      <c r="W6" s="27"/>
      <c r="X6" s="27"/>
      <c r="Y6" s="28">
        <f>V6+W6-X6</f>
        <v>0</v>
      </c>
      <c r="Z6" s="27"/>
      <c r="AA6" s="27"/>
      <c r="AB6" s="28">
        <f>Y6+Z6-AA6</f>
        <v>0</v>
      </c>
      <c r="AC6" s="27"/>
      <c r="AD6" s="27"/>
      <c r="AE6" s="28">
        <f>AB6+AC6-AD6</f>
        <v>0</v>
      </c>
      <c r="AF6" s="27"/>
      <c r="AG6" s="27"/>
      <c r="AH6" s="28">
        <f>AE6+AF6-AG6</f>
        <v>0</v>
      </c>
      <c r="AI6" s="27"/>
      <c r="AJ6" s="27"/>
      <c r="AK6" s="28">
        <f>AH6+AI6-AJ6</f>
        <v>0</v>
      </c>
    </row>
    <row r="7" spans="1:37" x14ac:dyDescent="0.25">
      <c r="A7" s="29">
        <v>43126</v>
      </c>
      <c r="B7" s="24" t="s">
        <v>49</v>
      </c>
      <c r="C7" s="24">
        <v>266</v>
      </c>
      <c r="D7" s="24" t="s">
        <v>39</v>
      </c>
      <c r="E7" s="24">
        <v>71745026461</v>
      </c>
      <c r="F7" s="30">
        <v>0.08</v>
      </c>
      <c r="G7" s="31">
        <v>181</v>
      </c>
      <c r="H7" s="29">
        <v>43307</v>
      </c>
      <c r="I7" s="86">
        <v>0</v>
      </c>
      <c r="J7" s="27">
        <v>5000000</v>
      </c>
      <c r="K7" s="27"/>
      <c r="L7" s="27">
        <v>5000000</v>
      </c>
      <c r="M7" s="28">
        <f>J7+K7-L7</f>
        <v>0</v>
      </c>
      <c r="N7" s="27"/>
      <c r="O7" s="27"/>
      <c r="P7" s="28">
        <f t="shared" ref="P7:P8" si="0">M7+N7-O7</f>
        <v>0</v>
      </c>
      <c r="Q7" s="27"/>
      <c r="R7" s="27"/>
      <c r="S7" s="28">
        <f t="shared" ref="S7:S8" si="1">P7+Q7-R7</f>
        <v>0</v>
      </c>
      <c r="T7" s="27"/>
      <c r="U7" s="27"/>
      <c r="V7" s="28">
        <f t="shared" ref="V7:V8" si="2">S7+T7-U7</f>
        <v>0</v>
      </c>
      <c r="W7" s="27"/>
      <c r="X7" s="27"/>
      <c r="Y7" s="28">
        <f t="shared" ref="Y7:Y8" si="3">V7+W7-X7</f>
        <v>0</v>
      </c>
      <c r="Z7" s="27"/>
      <c r="AA7" s="27"/>
      <c r="AB7" s="28">
        <f t="shared" ref="AB7:AB8" si="4">Y7+Z7-AA7</f>
        <v>0</v>
      </c>
      <c r="AC7" s="27"/>
      <c r="AD7" s="27"/>
      <c r="AE7" s="28">
        <f t="shared" ref="AE7:AE8" si="5">AB7+AC7-AD7</f>
        <v>0</v>
      </c>
      <c r="AF7" s="27"/>
      <c r="AG7" s="27"/>
      <c r="AH7" s="28">
        <f t="shared" ref="AH7:AH8" si="6">AE7+AF7-AG7</f>
        <v>0</v>
      </c>
      <c r="AI7" s="27"/>
      <c r="AJ7" s="27"/>
      <c r="AK7" s="28">
        <f t="shared" ref="AK7:AK8" si="7">AH7+AI7-AJ7</f>
        <v>0</v>
      </c>
    </row>
    <row r="8" spans="1:37" x14ac:dyDescent="0.25">
      <c r="A8" s="29">
        <v>43126</v>
      </c>
      <c r="B8" s="24" t="s">
        <v>19</v>
      </c>
      <c r="C8" s="24">
        <v>267</v>
      </c>
      <c r="D8" s="24" t="s">
        <v>39</v>
      </c>
      <c r="E8" s="24" t="s">
        <v>60</v>
      </c>
      <c r="F8" s="30">
        <v>7.85E-2</v>
      </c>
      <c r="G8" s="31">
        <v>214</v>
      </c>
      <c r="H8" s="29">
        <v>43340</v>
      </c>
      <c r="I8" s="86">
        <v>0</v>
      </c>
      <c r="J8" s="27">
        <v>5000000</v>
      </c>
      <c r="K8" s="27"/>
      <c r="L8" s="27"/>
      <c r="M8" s="28">
        <f>J8+K8-L8</f>
        <v>5000000</v>
      </c>
      <c r="N8" s="27"/>
      <c r="O8" s="27">
        <v>5000000</v>
      </c>
      <c r="P8" s="28">
        <f t="shared" si="0"/>
        <v>0</v>
      </c>
      <c r="Q8" s="27"/>
      <c r="R8" s="27"/>
      <c r="S8" s="28">
        <f t="shared" si="1"/>
        <v>0</v>
      </c>
      <c r="T8" s="27"/>
      <c r="U8" s="27"/>
      <c r="V8" s="28">
        <f t="shared" si="2"/>
        <v>0</v>
      </c>
      <c r="W8" s="27"/>
      <c r="X8" s="27"/>
      <c r="Y8" s="28">
        <f t="shared" si="3"/>
        <v>0</v>
      </c>
      <c r="Z8" s="27"/>
      <c r="AA8" s="27"/>
      <c r="AB8" s="28">
        <f t="shared" si="4"/>
        <v>0</v>
      </c>
      <c r="AC8" s="27"/>
      <c r="AD8" s="27"/>
      <c r="AE8" s="28">
        <f t="shared" si="5"/>
        <v>0</v>
      </c>
      <c r="AF8" s="27"/>
      <c r="AG8" s="27"/>
      <c r="AH8" s="28">
        <f t="shared" si="6"/>
        <v>0</v>
      </c>
      <c r="AI8" s="27"/>
      <c r="AJ8" s="27"/>
      <c r="AK8" s="28">
        <f t="shared" si="7"/>
        <v>0</v>
      </c>
    </row>
    <row r="9" spans="1:37" x14ac:dyDescent="0.25">
      <c r="A9" s="29"/>
      <c r="B9" s="24"/>
      <c r="C9" s="24"/>
      <c r="D9" s="24"/>
      <c r="E9" s="24"/>
      <c r="F9" s="83"/>
      <c r="G9" s="84"/>
      <c r="H9" s="85"/>
      <c r="I9" s="86"/>
      <c r="J9" s="26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  <c r="AF9" s="26"/>
      <c r="AG9" s="27"/>
      <c r="AH9" s="28"/>
      <c r="AI9" s="26"/>
      <c r="AJ9" s="27"/>
      <c r="AK9" s="28"/>
    </row>
    <row r="10" spans="1:37" x14ac:dyDescent="0.25">
      <c r="A10" s="29">
        <v>43215</v>
      </c>
      <c r="B10" s="24" t="s">
        <v>49</v>
      </c>
      <c r="C10" s="24">
        <v>274</v>
      </c>
      <c r="D10" s="24" t="s">
        <v>39</v>
      </c>
      <c r="E10" s="24">
        <v>74760329745</v>
      </c>
      <c r="F10" s="30">
        <v>7.2599999999999998E-2</v>
      </c>
      <c r="G10" s="31">
        <v>90</v>
      </c>
      <c r="H10" s="29">
        <v>43305</v>
      </c>
      <c r="I10" s="86">
        <v>0</v>
      </c>
      <c r="J10" s="27">
        <v>5000000</v>
      </c>
      <c r="K10" s="27"/>
      <c r="L10" s="27">
        <v>5000000</v>
      </c>
      <c r="M10" s="28">
        <f t="shared" ref="M10:M15" si="8">J10+K10-L10</f>
        <v>0</v>
      </c>
      <c r="N10" s="27"/>
      <c r="O10" s="27"/>
      <c r="P10" s="28">
        <f t="shared" ref="P10:P15" si="9">M10+N10-O10</f>
        <v>0</v>
      </c>
      <c r="Q10" s="27"/>
      <c r="R10" s="27"/>
      <c r="S10" s="28">
        <f t="shared" ref="S10:S15" si="10">P10+Q10-R10</f>
        <v>0</v>
      </c>
      <c r="T10" s="27"/>
      <c r="U10" s="27"/>
      <c r="V10" s="28">
        <f t="shared" ref="V10:V15" si="11">S10+T10-U10</f>
        <v>0</v>
      </c>
      <c r="W10" s="27"/>
      <c r="X10" s="27"/>
      <c r="Y10" s="28">
        <f t="shared" ref="Y10:Y15" si="12">V10+W10-X10</f>
        <v>0</v>
      </c>
      <c r="Z10" s="27"/>
      <c r="AA10" s="27"/>
      <c r="AB10" s="28">
        <f t="shared" ref="AB10:AB15" si="13">Y10+Z10-AA10</f>
        <v>0</v>
      </c>
      <c r="AC10" s="27"/>
      <c r="AD10" s="27"/>
      <c r="AE10" s="28">
        <f t="shared" ref="AE10:AE15" si="14">AB10+AC10-AD10</f>
        <v>0</v>
      </c>
      <c r="AF10" s="27"/>
      <c r="AG10" s="27"/>
      <c r="AH10" s="28">
        <f t="shared" ref="AH10:AH15" si="15">AE10+AF10-AG10</f>
        <v>0</v>
      </c>
      <c r="AI10" s="27"/>
      <c r="AJ10" s="27"/>
      <c r="AK10" s="28">
        <f t="shared" ref="AK10:AK15" si="16">AH10+AI10-AJ10</f>
        <v>0</v>
      </c>
    </row>
    <row r="11" spans="1:37" x14ac:dyDescent="0.25">
      <c r="A11" s="29">
        <v>43215</v>
      </c>
      <c r="B11" s="24" t="s">
        <v>18</v>
      </c>
      <c r="C11" s="24">
        <v>275</v>
      </c>
      <c r="D11" s="24" t="s">
        <v>39</v>
      </c>
      <c r="E11" s="24" t="s">
        <v>61</v>
      </c>
      <c r="F11" s="30">
        <v>7.4800000000000005E-2</v>
      </c>
      <c r="G11" s="31">
        <v>91</v>
      </c>
      <c r="H11" s="29">
        <v>43306</v>
      </c>
      <c r="I11" s="86">
        <v>0</v>
      </c>
      <c r="J11" s="27">
        <v>5000000</v>
      </c>
      <c r="K11" s="27"/>
      <c r="L11" s="27">
        <v>5000000</v>
      </c>
      <c r="M11" s="28">
        <f t="shared" si="8"/>
        <v>0</v>
      </c>
      <c r="N11" s="27"/>
      <c r="O11" s="27"/>
      <c r="P11" s="28">
        <f t="shared" si="9"/>
        <v>0</v>
      </c>
      <c r="Q11" s="27"/>
      <c r="R11" s="27"/>
      <c r="S11" s="28">
        <f t="shared" si="10"/>
        <v>0</v>
      </c>
      <c r="T11" s="27"/>
      <c r="U11" s="27"/>
      <c r="V11" s="28">
        <f t="shared" si="11"/>
        <v>0</v>
      </c>
      <c r="W11" s="27"/>
      <c r="X11" s="27"/>
      <c r="Y11" s="28">
        <f t="shared" si="12"/>
        <v>0</v>
      </c>
      <c r="Z11" s="27"/>
      <c r="AA11" s="27"/>
      <c r="AB11" s="28">
        <f t="shared" si="13"/>
        <v>0</v>
      </c>
      <c r="AC11" s="27"/>
      <c r="AD11" s="27"/>
      <c r="AE11" s="28">
        <f t="shared" si="14"/>
        <v>0</v>
      </c>
      <c r="AF11" s="27"/>
      <c r="AG11" s="27"/>
      <c r="AH11" s="28">
        <f t="shared" si="15"/>
        <v>0</v>
      </c>
      <c r="AI11" s="27"/>
      <c r="AJ11" s="27"/>
      <c r="AK11" s="28">
        <f t="shared" si="16"/>
        <v>0</v>
      </c>
    </row>
    <row r="12" spans="1:37" x14ac:dyDescent="0.25">
      <c r="A12" s="29">
        <v>43215</v>
      </c>
      <c r="B12" s="24" t="s">
        <v>45</v>
      </c>
      <c r="C12" s="24">
        <v>276</v>
      </c>
      <c r="D12" s="24" t="s">
        <v>39</v>
      </c>
      <c r="E12" s="24">
        <v>2077487118</v>
      </c>
      <c r="F12" s="30">
        <v>7.4499999999999997E-2</v>
      </c>
      <c r="G12" s="31">
        <v>121</v>
      </c>
      <c r="H12" s="29">
        <v>43336</v>
      </c>
      <c r="I12" s="86">
        <v>0</v>
      </c>
      <c r="J12" s="27">
        <v>5000000</v>
      </c>
      <c r="K12" s="27"/>
      <c r="L12" s="27"/>
      <c r="M12" s="28">
        <f t="shared" si="8"/>
        <v>5000000</v>
      </c>
      <c r="N12" s="27"/>
      <c r="O12" s="27">
        <v>5000000</v>
      </c>
      <c r="P12" s="28">
        <f t="shared" si="9"/>
        <v>0</v>
      </c>
      <c r="Q12" s="27"/>
      <c r="R12" s="27"/>
      <c r="S12" s="28">
        <f t="shared" si="10"/>
        <v>0</v>
      </c>
      <c r="T12" s="27"/>
      <c r="U12" s="27"/>
      <c r="V12" s="28">
        <f t="shared" si="11"/>
        <v>0</v>
      </c>
      <c r="W12" s="27"/>
      <c r="X12" s="27"/>
      <c r="Y12" s="28">
        <f t="shared" si="12"/>
        <v>0</v>
      </c>
      <c r="Z12" s="27"/>
      <c r="AA12" s="27"/>
      <c r="AB12" s="28">
        <f t="shared" si="13"/>
        <v>0</v>
      </c>
      <c r="AC12" s="27"/>
      <c r="AD12" s="27"/>
      <c r="AE12" s="28">
        <f t="shared" si="14"/>
        <v>0</v>
      </c>
      <c r="AF12" s="27"/>
      <c r="AG12" s="27"/>
      <c r="AH12" s="28">
        <f t="shared" si="15"/>
        <v>0</v>
      </c>
      <c r="AI12" s="27"/>
      <c r="AJ12" s="27"/>
      <c r="AK12" s="28">
        <f t="shared" si="16"/>
        <v>0</v>
      </c>
    </row>
    <row r="13" spans="1:37" x14ac:dyDescent="0.25">
      <c r="A13" s="29">
        <v>43215</v>
      </c>
      <c r="B13" s="24" t="s">
        <v>46</v>
      </c>
      <c r="C13" s="24">
        <v>277</v>
      </c>
      <c r="D13" s="24" t="s">
        <v>39</v>
      </c>
      <c r="E13" s="24" t="s">
        <v>62</v>
      </c>
      <c r="F13" s="32">
        <v>7.4749999999999997E-2</v>
      </c>
      <c r="G13" s="31">
        <v>121</v>
      </c>
      <c r="H13" s="29">
        <v>43336</v>
      </c>
      <c r="I13" s="86">
        <v>0</v>
      </c>
      <c r="J13" s="27">
        <v>5000000</v>
      </c>
      <c r="K13" s="27"/>
      <c r="L13" s="27"/>
      <c r="M13" s="28">
        <f t="shared" si="8"/>
        <v>5000000</v>
      </c>
      <c r="N13" s="27"/>
      <c r="O13" s="27">
        <v>5000000</v>
      </c>
      <c r="P13" s="28">
        <f t="shared" si="9"/>
        <v>0</v>
      </c>
      <c r="Q13" s="27"/>
      <c r="R13" s="27"/>
      <c r="S13" s="28">
        <f t="shared" si="10"/>
        <v>0</v>
      </c>
      <c r="T13" s="27"/>
      <c r="U13" s="27"/>
      <c r="V13" s="28">
        <f t="shared" si="11"/>
        <v>0</v>
      </c>
      <c r="W13" s="27"/>
      <c r="X13" s="27"/>
      <c r="Y13" s="28">
        <f t="shared" si="12"/>
        <v>0</v>
      </c>
      <c r="Z13" s="27"/>
      <c r="AA13" s="27"/>
      <c r="AB13" s="28">
        <f t="shared" si="13"/>
        <v>0</v>
      </c>
      <c r="AC13" s="27"/>
      <c r="AD13" s="27"/>
      <c r="AE13" s="28">
        <f t="shared" si="14"/>
        <v>0</v>
      </c>
      <c r="AF13" s="27"/>
      <c r="AG13" s="27"/>
      <c r="AH13" s="28">
        <f t="shared" si="15"/>
        <v>0</v>
      </c>
      <c r="AI13" s="27"/>
      <c r="AJ13" s="27"/>
      <c r="AK13" s="28">
        <f t="shared" si="16"/>
        <v>0</v>
      </c>
    </row>
    <row r="14" spans="1:37" x14ac:dyDescent="0.25">
      <c r="A14" s="29">
        <v>43215</v>
      </c>
      <c r="B14" s="24" t="s">
        <v>18</v>
      </c>
      <c r="C14" s="24">
        <v>278</v>
      </c>
      <c r="D14" s="24" t="s">
        <v>39</v>
      </c>
      <c r="E14" s="24" t="s">
        <v>63</v>
      </c>
      <c r="F14" s="30">
        <v>7.8E-2</v>
      </c>
      <c r="G14" s="31">
        <v>153</v>
      </c>
      <c r="H14" s="29">
        <v>43368</v>
      </c>
      <c r="I14" s="86">
        <v>0</v>
      </c>
      <c r="J14" s="27">
        <v>5000000</v>
      </c>
      <c r="K14" s="27"/>
      <c r="L14" s="27"/>
      <c r="M14" s="28">
        <f t="shared" si="8"/>
        <v>5000000</v>
      </c>
      <c r="N14" s="27"/>
      <c r="O14" s="27"/>
      <c r="P14" s="28">
        <f t="shared" si="9"/>
        <v>5000000</v>
      </c>
      <c r="Q14" s="27"/>
      <c r="R14" s="27">
        <v>5000000</v>
      </c>
      <c r="S14" s="28">
        <f t="shared" si="10"/>
        <v>0</v>
      </c>
      <c r="T14" s="27"/>
      <c r="U14" s="27"/>
      <c r="V14" s="28">
        <f t="shared" si="11"/>
        <v>0</v>
      </c>
      <c r="W14" s="27"/>
      <c r="X14" s="27"/>
      <c r="Y14" s="28">
        <f t="shared" si="12"/>
        <v>0</v>
      </c>
      <c r="Z14" s="27"/>
      <c r="AA14" s="27"/>
      <c r="AB14" s="28">
        <f t="shared" si="13"/>
        <v>0</v>
      </c>
      <c r="AC14" s="27"/>
      <c r="AD14" s="27"/>
      <c r="AE14" s="28">
        <f t="shared" si="14"/>
        <v>0</v>
      </c>
      <c r="AF14" s="27"/>
      <c r="AG14" s="27"/>
      <c r="AH14" s="28">
        <f t="shared" si="15"/>
        <v>0</v>
      </c>
      <c r="AI14" s="27"/>
      <c r="AJ14" s="27"/>
      <c r="AK14" s="28">
        <f t="shared" si="16"/>
        <v>0</v>
      </c>
    </row>
    <row r="15" spans="1:37" x14ac:dyDescent="0.25">
      <c r="A15" s="29">
        <v>43215</v>
      </c>
      <c r="B15" s="24" t="s">
        <v>46</v>
      </c>
      <c r="C15" s="24">
        <v>279</v>
      </c>
      <c r="D15" s="24" t="s">
        <v>39</v>
      </c>
      <c r="E15" s="24" t="s">
        <v>64</v>
      </c>
      <c r="F15" s="30">
        <v>7.6499999999999999E-2</v>
      </c>
      <c r="G15" s="31">
        <v>153</v>
      </c>
      <c r="H15" s="29">
        <v>43368</v>
      </c>
      <c r="I15" s="86">
        <v>0</v>
      </c>
      <c r="J15" s="27">
        <v>5000000</v>
      </c>
      <c r="K15" s="27"/>
      <c r="L15" s="27"/>
      <c r="M15" s="28">
        <f t="shared" si="8"/>
        <v>5000000</v>
      </c>
      <c r="N15" s="27"/>
      <c r="O15" s="27"/>
      <c r="P15" s="28">
        <f t="shared" si="9"/>
        <v>5000000</v>
      </c>
      <c r="Q15" s="27"/>
      <c r="R15" s="27">
        <v>5000000</v>
      </c>
      <c r="S15" s="28">
        <f t="shared" si="10"/>
        <v>0</v>
      </c>
      <c r="T15" s="27"/>
      <c r="U15" s="27"/>
      <c r="V15" s="28">
        <f t="shared" si="11"/>
        <v>0</v>
      </c>
      <c r="W15" s="27"/>
      <c r="X15" s="27"/>
      <c r="Y15" s="28">
        <f t="shared" si="12"/>
        <v>0</v>
      </c>
      <c r="Z15" s="27"/>
      <c r="AA15" s="27"/>
      <c r="AB15" s="28">
        <f t="shared" si="13"/>
        <v>0</v>
      </c>
      <c r="AC15" s="27"/>
      <c r="AD15" s="27"/>
      <c r="AE15" s="28">
        <f t="shared" si="14"/>
        <v>0</v>
      </c>
      <c r="AF15" s="27"/>
      <c r="AG15" s="27"/>
      <c r="AH15" s="28">
        <f t="shared" si="15"/>
        <v>0</v>
      </c>
      <c r="AI15" s="27"/>
      <c r="AJ15" s="27"/>
      <c r="AK15" s="28">
        <f t="shared" si="16"/>
        <v>0</v>
      </c>
    </row>
    <row r="16" spans="1:37" x14ac:dyDescent="0.25">
      <c r="A16" s="29"/>
      <c r="B16" s="24"/>
      <c r="C16" s="24"/>
      <c r="D16" s="24"/>
      <c r="E16" s="24"/>
      <c r="F16" s="83"/>
      <c r="G16" s="84"/>
      <c r="H16" s="85"/>
      <c r="I16" s="86"/>
      <c r="J16" s="26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8"/>
      <c r="AC16" s="26"/>
      <c r="AD16" s="27"/>
      <c r="AE16" s="28"/>
      <c r="AF16" s="26"/>
      <c r="AG16" s="27"/>
      <c r="AH16" s="28"/>
      <c r="AI16" s="26"/>
      <c r="AJ16" s="27"/>
      <c r="AK16" s="28"/>
    </row>
    <row r="17" spans="1:37" x14ac:dyDescent="0.25">
      <c r="A17" s="29">
        <v>43307</v>
      </c>
      <c r="B17" s="24" t="s">
        <v>18</v>
      </c>
      <c r="C17" s="24">
        <v>280</v>
      </c>
      <c r="D17" s="24" t="s">
        <v>39</v>
      </c>
      <c r="E17" s="24" t="s">
        <v>65</v>
      </c>
      <c r="F17" s="30">
        <v>7.3499999999999996E-2</v>
      </c>
      <c r="G17" s="31">
        <v>32</v>
      </c>
      <c r="H17" s="29">
        <v>43339</v>
      </c>
      <c r="I17" s="86">
        <v>0</v>
      </c>
      <c r="J17" s="27"/>
      <c r="K17" s="27">
        <v>5000000</v>
      </c>
      <c r="L17" s="27"/>
      <c r="M17" s="28">
        <f t="shared" ref="M17:M26" si="17">J17+K17-L17</f>
        <v>5000000</v>
      </c>
      <c r="N17" s="27"/>
      <c r="O17" s="27">
        <v>5000000</v>
      </c>
      <c r="P17" s="28">
        <f t="shared" ref="P17:P26" si="18">M17+N17-O17</f>
        <v>0</v>
      </c>
      <c r="Q17" s="27"/>
      <c r="R17" s="27"/>
      <c r="S17" s="28">
        <f t="shared" ref="S17:S26" si="19">P17+Q17-R17</f>
        <v>0</v>
      </c>
      <c r="T17" s="27"/>
      <c r="U17" s="27"/>
      <c r="V17" s="28">
        <f t="shared" ref="V17:V26" si="20">S17+T17-U17</f>
        <v>0</v>
      </c>
      <c r="W17" s="27"/>
      <c r="X17" s="27"/>
      <c r="Y17" s="28">
        <f t="shared" ref="Y17:Y26" si="21">V17+W17-X17</f>
        <v>0</v>
      </c>
      <c r="Z17" s="27"/>
      <c r="AA17" s="27"/>
      <c r="AB17" s="28">
        <f t="shared" ref="AB17:AB26" si="22">Y17+Z17-AA17</f>
        <v>0</v>
      </c>
      <c r="AC17" s="27"/>
      <c r="AD17" s="27"/>
      <c r="AE17" s="28">
        <f t="shared" ref="AE17:AE26" si="23">AB17+AC17-AD17</f>
        <v>0</v>
      </c>
      <c r="AF17" s="27"/>
      <c r="AG17" s="27"/>
      <c r="AH17" s="28">
        <f t="shared" ref="AH17:AH26" si="24">AE17+AF17-AG17</f>
        <v>0</v>
      </c>
      <c r="AI17" s="27"/>
      <c r="AJ17" s="27"/>
      <c r="AK17" s="28">
        <f t="shared" ref="AK17:AK26" si="25">AH17+AI17-AJ17</f>
        <v>0</v>
      </c>
    </row>
    <row r="18" spans="1:37" x14ac:dyDescent="0.25">
      <c r="A18" s="29">
        <v>43307</v>
      </c>
      <c r="B18" s="24" t="s">
        <v>49</v>
      </c>
      <c r="C18" s="24">
        <v>281</v>
      </c>
      <c r="D18" s="24" t="s">
        <v>39</v>
      </c>
      <c r="E18" s="24">
        <v>74774802969</v>
      </c>
      <c r="F18" s="30">
        <v>7.17E-2</v>
      </c>
      <c r="G18" s="31">
        <v>61</v>
      </c>
      <c r="H18" s="29">
        <v>43368</v>
      </c>
      <c r="I18" s="86">
        <v>0</v>
      </c>
      <c r="J18" s="27"/>
      <c r="K18" s="27">
        <v>5000000</v>
      </c>
      <c r="L18" s="27"/>
      <c r="M18" s="28">
        <f t="shared" si="17"/>
        <v>5000000</v>
      </c>
      <c r="N18" s="27"/>
      <c r="O18" s="27"/>
      <c r="P18" s="28">
        <f t="shared" si="18"/>
        <v>5000000</v>
      </c>
      <c r="Q18" s="27"/>
      <c r="R18" s="27">
        <v>5000000</v>
      </c>
      <c r="S18" s="28">
        <f t="shared" si="19"/>
        <v>0</v>
      </c>
      <c r="T18" s="27"/>
      <c r="U18" s="27"/>
      <c r="V18" s="28">
        <f t="shared" si="20"/>
        <v>0</v>
      </c>
      <c r="W18" s="27"/>
      <c r="X18" s="27"/>
      <c r="Y18" s="28">
        <f t="shared" si="21"/>
        <v>0</v>
      </c>
      <c r="Z18" s="27"/>
      <c r="AA18" s="27"/>
      <c r="AB18" s="28">
        <f t="shared" si="22"/>
        <v>0</v>
      </c>
      <c r="AC18" s="27"/>
      <c r="AD18" s="27"/>
      <c r="AE18" s="28">
        <f t="shared" si="23"/>
        <v>0</v>
      </c>
      <c r="AF18" s="27"/>
      <c r="AG18" s="27"/>
      <c r="AH18" s="28">
        <f t="shared" si="24"/>
        <v>0</v>
      </c>
      <c r="AI18" s="27"/>
      <c r="AJ18" s="27"/>
      <c r="AK18" s="28">
        <f t="shared" si="25"/>
        <v>0</v>
      </c>
    </row>
    <row r="19" spans="1:37" x14ac:dyDescent="0.25">
      <c r="A19" s="29">
        <v>43307</v>
      </c>
      <c r="B19" s="24" t="s">
        <v>45</v>
      </c>
      <c r="C19" s="24">
        <v>282</v>
      </c>
      <c r="D19" s="24" t="s">
        <v>39</v>
      </c>
      <c r="E19" s="24">
        <v>2077662988</v>
      </c>
      <c r="F19" s="30">
        <v>7.2800000000000004E-2</v>
      </c>
      <c r="G19" s="31">
        <v>62</v>
      </c>
      <c r="H19" s="29">
        <v>43369</v>
      </c>
      <c r="I19" s="86">
        <v>0</v>
      </c>
      <c r="J19" s="27"/>
      <c r="K19" s="27">
        <v>5000000</v>
      </c>
      <c r="L19" s="27"/>
      <c r="M19" s="28">
        <f t="shared" si="17"/>
        <v>5000000</v>
      </c>
      <c r="N19" s="27"/>
      <c r="O19" s="27"/>
      <c r="P19" s="28">
        <f t="shared" si="18"/>
        <v>5000000</v>
      </c>
      <c r="Q19" s="27"/>
      <c r="R19" s="27">
        <v>5000000</v>
      </c>
      <c r="S19" s="28">
        <f t="shared" si="19"/>
        <v>0</v>
      </c>
      <c r="T19" s="27"/>
      <c r="U19" s="27"/>
      <c r="V19" s="28">
        <f t="shared" si="20"/>
        <v>0</v>
      </c>
      <c r="W19" s="27"/>
      <c r="X19" s="27"/>
      <c r="Y19" s="28">
        <f t="shared" si="21"/>
        <v>0</v>
      </c>
      <c r="Z19" s="27"/>
      <c r="AA19" s="27"/>
      <c r="AB19" s="28">
        <f t="shared" si="22"/>
        <v>0</v>
      </c>
      <c r="AC19" s="27"/>
      <c r="AD19" s="27"/>
      <c r="AE19" s="28">
        <f t="shared" si="23"/>
        <v>0</v>
      </c>
      <c r="AF19" s="27"/>
      <c r="AG19" s="27"/>
      <c r="AH19" s="28">
        <f t="shared" si="24"/>
        <v>0</v>
      </c>
      <c r="AI19" s="27"/>
      <c r="AJ19" s="27"/>
      <c r="AK19" s="28">
        <f t="shared" si="25"/>
        <v>0</v>
      </c>
    </row>
    <row r="20" spans="1:37" x14ac:dyDescent="0.25">
      <c r="A20" s="29">
        <v>43307</v>
      </c>
      <c r="B20" s="24" t="s">
        <v>46</v>
      </c>
      <c r="C20" s="24">
        <v>283</v>
      </c>
      <c r="D20" s="24" t="s">
        <v>39</v>
      </c>
      <c r="E20" s="24" t="s">
        <v>66</v>
      </c>
      <c r="F20" s="32">
        <v>7.2749999999999995E-2</v>
      </c>
      <c r="G20" s="31">
        <v>62</v>
      </c>
      <c r="H20" s="29">
        <v>43369</v>
      </c>
      <c r="I20" s="86">
        <v>0</v>
      </c>
      <c r="J20" s="27"/>
      <c r="K20" s="27">
        <v>5000000</v>
      </c>
      <c r="L20" s="27"/>
      <c r="M20" s="28">
        <f t="shared" si="17"/>
        <v>5000000</v>
      </c>
      <c r="N20" s="27"/>
      <c r="O20" s="27"/>
      <c r="P20" s="28">
        <f t="shared" si="18"/>
        <v>5000000</v>
      </c>
      <c r="Q20" s="27"/>
      <c r="R20" s="27">
        <v>5000000</v>
      </c>
      <c r="S20" s="28">
        <f t="shared" si="19"/>
        <v>0</v>
      </c>
      <c r="T20" s="27"/>
      <c r="U20" s="27"/>
      <c r="V20" s="28">
        <f t="shared" si="20"/>
        <v>0</v>
      </c>
      <c r="W20" s="27"/>
      <c r="X20" s="27"/>
      <c r="Y20" s="28">
        <f t="shared" si="21"/>
        <v>0</v>
      </c>
      <c r="Z20" s="27"/>
      <c r="AA20" s="27"/>
      <c r="AB20" s="28">
        <f t="shared" si="22"/>
        <v>0</v>
      </c>
      <c r="AC20" s="27"/>
      <c r="AD20" s="27"/>
      <c r="AE20" s="28">
        <f t="shared" si="23"/>
        <v>0</v>
      </c>
      <c r="AF20" s="27"/>
      <c r="AG20" s="27"/>
      <c r="AH20" s="28">
        <f t="shared" si="24"/>
        <v>0</v>
      </c>
      <c r="AI20" s="27"/>
      <c r="AJ20" s="27"/>
      <c r="AK20" s="28">
        <f t="shared" si="25"/>
        <v>0</v>
      </c>
    </row>
    <row r="21" spans="1:37" x14ac:dyDescent="0.25">
      <c r="A21" s="29">
        <v>43307</v>
      </c>
      <c r="B21" s="24" t="s">
        <v>19</v>
      </c>
      <c r="C21" s="24">
        <v>284</v>
      </c>
      <c r="D21" s="24" t="s">
        <v>39</v>
      </c>
      <c r="E21" s="24" t="s">
        <v>67</v>
      </c>
      <c r="F21" s="30">
        <v>7.2499999999999995E-2</v>
      </c>
      <c r="G21" s="31">
        <v>62</v>
      </c>
      <c r="H21" s="29">
        <v>43369</v>
      </c>
      <c r="I21" s="86">
        <v>0</v>
      </c>
      <c r="J21" s="27"/>
      <c r="K21" s="27">
        <v>5000000</v>
      </c>
      <c r="L21" s="27"/>
      <c r="M21" s="28">
        <f t="shared" si="17"/>
        <v>5000000</v>
      </c>
      <c r="N21" s="27"/>
      <c r="O21" s="27"/>
      <c r="P21" s="28">
        <f t="shared" si="18"/>
        <v>5000000</v>
      </c>
      <c r="Q21" s="27"/>
      <c r="R21" s="27">
        <v>5000000</v>
      </c>
      <c r="S21" s="28">
        <f t="shared" si="19"/>
        <v>0</v>
      </c>
      <c r="T21" s="27"/>
      <c r="U21" s="27"/>
      <c r="V21" s="28">
        <f t="shared" si="20"/>
        <v>0</v>
      </c>
      <c r="W21" s="27"/>
      <c r="X21" s="27"/>
      <c r="Y21" s="28">
        <f t="shared" si="21"/>
        <v>0</v>
      </c>
      <c r="Z21" s="27"/>
      <c r="AA21" s="27"/>
      <c r="AB21" s="28">
        <f t="shared" si="22"/>
        <v>0</v>
      </c>
      <c r="AC21" s="27"/>
      <c r="AD21" s="27"/>
      <c r="AE21" s="28">
        <f t="shared" si="23"/>
        <v>0</v>
      </c>
      <c r="AF21" s="27"/>
      <c r="AG21" s="27"/>
      <c r="AH21" s="28">
        <f t="shared" si="24"/>
        <v>0</v>
      </c>
      <c r="AI21" s="27"/>
      <c r="AJ21" s="27"/>
      <c r="AK21" s="28">
        <f t="shared" si="25"/>
        <v>0</v>
      </c>
    </row>
    <row r="22" spans="1:37" x14ac:dyDescent="0.25">
      <c r="A22" s="29">
        <v>43307</v>
      </c>
      <c r="B22" s="24" t="s">
        <v>18</v>
      </c>
      <c r="C22" s="24">
        <v>285</v>
      </c>
      <c r="D22" s="24" t="s">
        <v>39</v>
      </c>
      <c r="E22" s="24" t="s">
        <v>68</v>
      </c>
      <c r="F22" s="30">
        <v>7.5999999999999998E-2</v>
      </c>
      <c r="G22" s="31">
        <v>91</v>
      </c>
      <c r="H22" s="29">
        <v>43398</v>
      </c>
      <c r="I22" s="86">
        <v>0</v>
      </c>
      <c r="J22" s="27"/>
      <c r="K22" s="27">
        <v>5000000</v>
      </c>
      <c r="L22" s="27"/>
      <c r="M22" s="28">
        <f t="shared" si="17"/>
        <v>5000000</v>
      </c>
      <c r="N22" s="27"/>
      <c r="O22" s="27"/>
      <c r="P22" s="28">
        <f t="shared" si="18"/>
        <v>5000000</v>
      </c>
      <c r="Q22" s="27"/>
      <c r="R22" s="27"/>
      <c r="S22" s="28">
        <f t="shared" si="19"/>
        <v>5000000</v>
      </c>
      <c r="T22" s="27"/>
      <c r="U22" s="27">
        <v>5000000</v>
      </c>
      <c r="V22" s="28">
        <f t="shared" si="20"/>
        <v>0</v>
      </c>
      <c r="W22" s="27"/>
      <c r="X22" s="27"/>
      <c r="Y22" s="28">
        <f t="shared" si="21"/>
        <v>0</v>
      </c>
      <c r="Z22" s="27"/>
      <c r="AA22" s="27"/>
      <c r="AB22" s="28">
        <f t="shared" si="22"/>
        <v>0</v>
      </c>
      <c r="AC22" s="27"/>
      <c r="AD22" s="27"/>
      <c r="AE22" s="28">
        <f t="shared" si="23"/>
        <v>0</v>
      </c>
      <c r="AF22" s="27"/>
      <c r="AG22" s="27"/>
      <c r="AH22" s="28">
        <f t="shared" si="24"/>
        <v>0</v>
      </c>
      <c r="AI22" s="27"/>
      <c r="AJ22" s="27"/>
      <c r="AK22" s="28">
        <f t="shared" si="25"/>
        <v>0</v>
      </c>
    </row>
    <row r="23" spans="1:37" x14ac:dyDescent="0.25">
      <c r="A23" s="29">
        <v>43307</v>
      </c>
      <c r="B23" s="24" t="s">
        <v>45</v>
      </c>
      <c r="C23" s="24">
        <v>286</v>
      </c>
      <c r="D23" s="24" t="s">
        <v>39</v>
      </c>
      <c r="E23" s="24">
        <v>2077662996</v>
      </c>
      <c r="F23" s="30">
        <v>7.3999999999999996E-2</v>
      </c>
      <c r="G23" s="31">
        <v>92</v>
      </c>
      <c r="H23" s="29">
        <v>43399</v>
      </c>
      <c r="I23" s="86">
        <v>0</v>
      </c>
      <c r="J23" s="27"/>
      <c r="K23" s="27">
        <v>5000000</v>
      </c>
      <c r="L23" s="27"/>
      <c r="M23" s="28">
        <f t="shared" si="17"/>
        <v>5000000</v>
      </c>
      <c r="N23" s="27"/>
      <c r="O23" s="27"/>
      <c r="P23" s="28">
        <f t="shared" si="18"/>
        <v>5000000</v>
      </c>
      <c r="Q23" s="27"/>
      <c r="R23" s="27"/>
      <c r="S23" s="28">
        <f t="shared" si="19"/>
        <v>5000000</v>
      </c>
      <c r="T23" s="27"/>
      <c r="U23" s="27">
        <v>5000000</v>
      </c>
      <c r="V23" s="28">
        <f t="shared" si="20"/>
        <v>0</v>
      </c>
      <c r="W23" s="27"/>
      <c r="X23" s="27"/>
      <c r="Y23" s="28">
        <f t="shared" si="21"/>
        <v>0</v>
      </c>
      <c r="Z23" s="27"/>
      <c r="AA23" s="27"/>
      <c r="AB23" s="28">
        <f t="shared" si="22"/>
        <v>0</v>
      </c>
      <c r="AC23" s="27"/>
      <c r="AD23" s="27"/>
      <c r="AE23" s="28">
        <f t="shared" si="23"/>
        <v>0</v>
      </c>
      <c r="AF23" s="27"/>
      <c r="AG23" s="27"/>
      <c r="AH23" s="28">
        <f t="shared" si="24"/>
        <v>0</v>
      </c>
      <c r="AI23" s="27"/>
      <c r="AJ23" s="27"/>
      <c r="AK23" s="28">
        <f t="shared" si="25"/>
        <v>0</v>
      </c>
    </row>
    <row r="24" spans="1:37" x14ac:dyDescent="0.25">
      <c r="A24" s="29">
        <v>43307</v>
      </c>
      <c r="B24" s="24" t="s">
        <v>46</v>
      </c>
      <c r="C24" s="24">
        <v>287</v>
      </c>
      <c r="D24" s="24" t="s">
        <v>39</v>
      </c>
      <c r="E24" s="24" t="s">
        <v>69</v>
      </c>
      <c r="F24" s="32">
        <v>7.4249999999999997E-2</v>
      </c>
      <c r="G24" s="31">
        <v>92</v>
      </c>
      <c r="H24" s="29">
        <v>43399</v>
      </c>
      <c r="I24" s="86">
        <v>0</v>
      </c>
      <c r="J24" s="27"/>
      <c r="K24" s="27">
        <v>5000000</v>
      </c>
      <c r="L24" s="27"/>
      <c r="M24" s="28">
        <f t="shared" si="17"/>
        <v>5000000</v>
      </c>
      <c r="N24" s="27"/>
      <c r="O24" s="27"/>
      <c r="P24" s="28">
        <f t="shared" si="18"/>
        <v>5000000</v>
      </c>
      <c r="Q24" s="27"/>
      <c r="R24" s="27"/>
      <c r="S24" s="28">
        <f t="shared" si="19"/>
        <v>5000000</v>
      </c>
      <c r="T24" s="27"/>
      <c r="U24" s="27">
        <v>5000000</v>
      </c>
      <c r="V24" s="28">
        <f t="shared" si="20"/>
        <v>0</v>
      </c>
      <c r="W24" s="27"/>
      <c r="X24" s="27"/>
      <c r="Y24" s="28">
        <f t="shared" si="21"/>
        <v>0</v>
      </c>
      <c r="Z24" s="27"/>
      <c r="AA24" s="27"/>
      <c r="AB24" s="28">
        <f t="shared" si="22"/>
        <v>0</v>
      </c>
      <c r="AC24" s="27"/>
      <c r="AD24" s="27"/>
      <c r="AE24" s="28">
        <f t="shared" si="23"/>
        <v>0</v>
      </c>
      <c r="AF24" s="27"/>
      <c r="AG24" s="27"/>
      <c r="AH24" s="28">
        <f t="shared" si="24"/>
        <v>0</v>
      </c>
      <c r="AI24" s="27"/>
      <c r="AJ24" s="27"/>
      <c r="AK24" s="28">
        <f t="shared" si="25"/>
        <v>0</v>
      </c>
    </row>
    <row r="25" spans="1:37" x14ac:dyDescent="0.25">
      <c r="A25" s="29">
        <v>43307</v>
      </c>
      <c r="B25" s="24" t="s">
        <v>18</v>
      </c>
      <c r="C25" s="24">
        <v>288</v>
      </c>
      <c r="D25" s="24" t="s">
        <v>39</v>
      </c>
      <c r="E25" s="24" t="s">
        <v>70</v>
      </c>
      <c r="F25" s="30">
        <v>7.7499999999999999E-2</v>
      </c>
      <c r="G25" s="31">
        <v>123</v>
      </c>
      <c r="H25" s="29">
        <v>43430</v>
      </c>
      <c r="I25" s="86">
        <v>0</v>
      </c>
      <c r="J25" s="27"/>
      <c r="K25" s="27">
        <v>5000000</v>
      </c>
      <c r="L25" s="27"/>
      <c r="M25" s="28">
        <f t="shared" si="17"/>
        <v>5000000</v>
      </c>
      <c r="N25" s="27"/>
      <c r="O25" s="27"/>
      <c r="P25" s="28">
        <f t="shared" si="18"/>
        <v>5000000</v>
      </c>
      <c r="Q25" s="27"/>
      <c r="R25" s="27"/>
      <c r="S25" s="28">
        <f t="shared" si="19"/>
        <v>5000000</v>
      </c>
      <c r="T25" s="27"/>
      <c r="U25" s="27"/>
      <c r="V25" s="28">
        <f t="shared" si="20"/>
        <v>5000000</v>
      </c>
      <c r="W25" s="27"/>
      <c r="X25" s="27">
        <v>5000000</v>
      </c>
      <c r="Y25" s="28">
        <f t="shared" si="21"/>
        <v>0</v>
      </c>
      <c r="Z25" s="27"/>
      <c r="AA25" s="27"/>
      <c r="AB25" s="28">
        <f t="shared" si="22"/>
        <v>0</v>
      </c>
      <c r="AC25" s="27"/>
      <c r="AD25" s="27"/>
      <c r="AE25" s="28">
        <f t="shared" si="23"/>
        <v>0</v>
      </c>
      <c r="AF25" s="27"/>
      <c r="AG25" s="27"/>
      <c r="AH25" s="28">
        <f t="shared" si="24"/>
        <v>0</v>
      </c>
      <c r="AI25" s="27"/>
      <c r="AJ25" s="27"/>
      <c r="AK25" s="28">
        <f t="shared" si="25"/>
        <v>0</v>
      </c>
    </row>
    <row r="26" spans="1:37" x14ac:dyDescent="0.25">
      <c r="A26" s="29">
        <v>43307</v>
      </c>
      <c r="B26" s="24" t="s">
        <v>19</v>
      </c>
      <c r="C26" s="24">
        <v>289</v>
      </c>
      <c r="D26" s="24" t="s">
        <v>39</v>
      </c>
      <c r="E26" s="24" t="s">
        <v>71</v>
      </c>
      <c r="F26" s="30">
        <v>7.5999999999999998E-2</v>
      </c>
      <c r="G26" s="31">
        <v>123</v>
      </c>
      <c r="H26" s="29">
        <v>43430</v>
      </c>
      <c r="I26" s="86">
        <v>0</v>
      </c>
      <c r="J26" s="27"/>
      <c r="K26" s="27">
        <v>5000000</v>
      </c>
      <c r="L26" s="27"/>
      <c r="M26" s="28">
        <f t="shared" si="17"/>
        <v>5000000</v>
      </c>
      <c r="N26" s="27"/>
      <c r="O26" s="27"/>
      <c r="P26" s="28">
        <f t="shared" si="18"/>
        <v>5000000</v>
      </c>
      <c r="Q26" s="27"/>
      <c r="R26" s="27"/>
      <c r="S26" s="28">
        <f t="shared" si="19"/>
        <v>5000000</v>
      </c>
      <c r="T26" s="27"/>
      <c r="U26" s="27"/>
      <c r="V26" s="28">
        <f t="shared" si="20"/>
        <v>5000000</v>
      </c>
      <c r="W26" s="27"/>
      <c r="X26" s="27">
        <v>5000000</v>
      </c>
      <c r="Y26" s="28">
        <f t="shared" si="21"/>
        <v>0</v>
      </c>
      <c r="Z26" s="27"/>
      <c r="AA26" s="27"/>
      <c r="AB26" s="28">
        <f t="shared" si="22"/>
        <v>0</v>
      </c>
      <c r="AC26" s="27"/>
      <c r="AD26" s="27"/>
      <c r="AE26" s="28">
        <f t="shared" si="23"/>
        <v>0</v>
      </c>
      <c r="AF26" s="27"/>
      <c r="AG26" s="27"/>
      <c r="AH26" s="28">
        <f t="shared" si="24"/>
        <v>0</v>
      </c>
      <c r="AI26" s="27"/>
      <c r="AJ26" s="27"/>
      <c r="AK26" s="28">
        <f t="shared" si="25"/>
        <v>0</v>
      </c>
    </row>
    <row r="27" spans="1:37" x14ac:dyDescent="0.25">
      <c r="A27" s="29"/>
      <c r="B27" s="24"/>
      <c r="C27" s="24"/>
      <c r="D27" s="24"/>
      <c r="E27" s="24"/>
      <c r="F27" s="83"/>
      <c r="G27" s="84"/>
      <c r="H27" s="85"/>
      <c r="I27" s="86"/>
      <c r="J27" s="26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26"/>
      <c r="X27" s="27"/>
      <c r="Y27" s="28"/>
      <c r="Z27" s="26"/>
      <c r="AA27" s="27"/>
      <c r="AB27" s="28"/>
      <c r="AC27" s="26"/>
      <c r="AD27" s="27"/>
      <c r="AE27" s="28"/>
      <c r="AF27" s="26"/>
      <c r="AG27" s="27"/>
      <c r="AH27" s="28"/>
      <c r="AI27" s="26"/>
      <c r="AJ27" s="27"/>
      <c r="AK27" s="28"/>
    </row>
    <row r="28" spans="1:37" x14ac:dyDescent="0.25">
      <c r="A28" s="29">
        <v>43362</v>
      </c>
      <c r="B28" s="24" t="s">
        <v>45</v>
      </c>
      <c r="C28" s="24">
        <v>290</v>
      </c>
      <c r="D28" s="24" t="s">
        <v>39</v>
      </c>
      <c r="E28" s="24">
        <v>2077767118</v>
      </c>
      <c r="F28" s="30">
        <v>7.3200000000000001E-2</v>
      </c>
      <c r="G28" s="31">
        <v>30</v>
      </c>
      <c r="H28" s="29">
        <v>43392</v>
      </c>
      <c r="I28" s="86">
        <v>0</v>
      </c>
      <c r="J28" s="27"/>
      <c r="K28" s="27"/>
      <c r="L28" s="27"/>
      <c r="M28" s="28">
        <f>J28+K28-L28</f>
        <v>0</v>
      </c>
      <c r="N28" s="27"/>
      <c r="O28" s="27"/>
      <c r="P28" s="28">
        <f t="shared" ref="P28:P31" si="26">M28+N28-O28</f>
        <v>0</v>
      </c>
      <c r="Q28" s="27">
        <v>5000000</v>
      </c>
      <c r="R28" s="27"/>
      <c r="S28" s="28">
        <f t="shared" ref="S28:S31" si="27">P28+Q28-R28</f>
        <v>5000000</v>
      </c>
      <c r="T28" s="27"/>
      <c r="U28" s="27">
        <v>5000000</v>
      </c>
      <c r="V28" s="28">
        <f t="shared" ref="V28:V31" si="28">S28+T28-U28</f>
        <v>0</v>
      </c>
      <c r="W28" s="27"/>
      <c r="X28" s="27"/>
      <c r="Y28" s="28">
        <f t="shared" ref="Y28:Y31" si="29">V28+W28-X28</f>
        <v>0</v>
      </c>
      <c r="Z28" s="27"/>
      <c r="AA28" s="27"/>
      <c r="AB28" s="28">
        <f t="shared" ref="AB28:AB31" si="30">Y28+Z28-AA28</f>
        <v>0</v>
      </c>
      <c r="AC28" s="27"/>
      <c r="AD28" s="27"/>
      <c r="AE28" s="28">
        <f t="shared" ref="AE28:AE31" si="31">AB28+AC28-AD28</f>
        <v>0</v>
      </c>
      <c r="AF28" s="27"/>
      <c r="AG28" s="27"/>
      <c r="AH28" s="28">
        <f t="shared" ref="AH28:AH31" si="32">AE28+AF28-AG28</f>
        <v>0</v>
      </c>
      <c r="AI28" s="27"/>
      <c r="AJ28" s="27"/>
      <c r="AK28" s="28">
        <f t="shared" ref="AK28:AK31" si="33">AH28+AI28-AJ28</f>
        <v>0</v>
      </c>
    </row>
    <row r="29" spans="1:37" x14ac:dyDescent="0.25">
      <c r="A29" s="29">
        <v>43362</v>
      </c>
      <c r="B29" s="24" t="s">
        <v>45</v>
      </c>
      <c r="C29" s="24">
        <v>291</v>
      </c>
      <c r="D29" s="24" t="s">
        <v>39</v>
      </c>
      <c r="E29" s="24">
        <v>2077767443</v>
      </c>
      <c r="F29" s="30">
        <v>7.4399999999999994E-2</v>
      </c>
      <c r="G29" s="31">
        <v>61</v>
      </c>
      <c r="H29" s="29">
        <v>43423</v>
      </c>
      <c r="I29" s="86">
        <v>0</v>
      </c>
      <c r="J29" s="27"/>
      <c r="K29" s="27"/>
      <c r="L29" s="27"/>
      <c r="M29" s="28">
        <f>J29+K29-L29</f>
        <v>0</v>
      </c>
      <c r="N29" s="27"/>
      <c r="O29" s="27"/>
      <c r="P29" s="28">
        <f t="shared" si="26"/>
        <v>0</v>
      </c>
      <c r="Q29" s="27">
        <v>5000000</v>
      </c>
      <c r="R29" s="27"/>
      <c r="S29" s="28">
        <f t="shared" si="27"/>
        <v>5000000</v>
      </c>
      <c r="T29" s="27"/>
      <c r="U29" s="27"/>
      <c r="V29" s="28">
        <f t="shared" si="28"/>
        <v>5000000</v>
      </c>
      <c r="W29" s="27"/>
      <c r="X29" s="27">
        <v>5000000</v>
      </c>
      <c r="Y29" s="28">
        <f t="shared" si="29"/>
        <v>0</v>
      </c>
      <c r="Z29" s="27"/>
      <c r="AA29" s="27"/>
      <c r="AB29" s="28">
        <f t="shared" si="30"/>
        <v>0</v>
      </c>
      <c r="AC29" s="27"/>
      <c r="AD29" s="27"/>
      <c r="AE29" s="28">
        <f t="shared" si="31"/>
        <v>0</v>
      </c>
      <c r="AF29" s="27"/>
      <c r="AG29" s="27"/>
      <c r="AH29" s="28">
        <f t="shared" si="32"/>
        <v>0</v>
      </c>
      <c r="AI29" s="27"/>
      <c r="AJ29" s="27"/>
      <c r="AK29" s="28">
        <f t="shared" si="33"/>
        <v>0</v>
      </c>
    </row>
    <row r="30" spans="1:37" x14ac:dyDescent="0.25">
      <c r="A30" s="29">
        <v>43362</v>
      </c>
      <c r="B30" s="24" t="s">
        <v>18</v>
      </c>
      <c r="C30" s="24">
        <v>292</v>
      </c>
      <c r="D30" s="24" t="s">
        <v>39</v>
      </c>
      <c r="E30" s="24" t="s">
        <v>76</v>
      </c>
      <c r="F30" s="30">
        <v>7.5999999999999998E-2</v>
      </c>
      <c r="G30" s="31">
        <v>61</v>
      </c>
      <c r="H30" s="29">
        <v>43423</v>
      </c>
      <c r="I30" s="86">
        <v>0</v>
      </c>
      <c r="J30" s="27"/>
      <c r="K30" s="27"/>
      <c r="L30" s="27"/>
      <c r="M30" s="28">
        <f>J30+K30-L30</f>
        <v>0</v>
      </c>
      <c r="N30" s="27"/>
      <c r="O30" s="27"/>
      <c r="P30" s="28">
        <f t="shared" si="26"/>
        <v>0</v>
      </c>
      <c r="Q30" s="27">
        <v>5000000</v>
      </c>
      <c r="R30" s="27"/>
      <c r="S30" s="28">
        <f t="shared" si="27"/>
        <v>5000000</v>
      </c>
      <c r="T30" s="27"/>
      <c r="U30" s="27"/>
      <c r="V30" s="28">
        <f t="shared" si="28"/>
        <v>5000000</v>
      </c>
      <c r="W30" s="27"/>
      <c r="X30" s="27">
        <v>5000000</v>
      </c>
      <c r="Y30" s="28">
        <f t="shared" si="29"/>
        <v>0</v>
      </c>
      <c r="Z30" s="27"/>
      <c r="AA30" s="27"/>
      <c r="AB30" s="28">
        <f t="shared" si="30"/>
        <v>0</v>
      </c>
      <c r="AC30" s="27"/>
      <c r="AD30" s="27"/>
      <c r="AE30" s="28">
        <f t="shared" si="31"/>
        <v>0</v>
      </c>
      <c r="AF30" s="27"/>
      <c r="AG30" s="27"/>
      <c r="AH30" s="28">
        <f t="shared" si="32"/>
        <v>0</v>
      </c>
      <c r="AI30" s="27"/>
      <c r="AJ30" s="27"/>
      <c r="AK30" s="28">
        <f t="shared" si="33"/>
        <v>0</v>
      </c>
    </row>
    <row r="31" spans="1:37" x14ac:dyDescent="0.25">
      <c r="A31" s="29">
        <v>43362</v>
      </c>
      <c r="B31" s="24" t="s">
        <v>46</v>
      </c>
      <c r="C31" s="24">
        <v>293</v>
      </c>
      <c r="D31" s="24" t="s">
        <v>39</v>
      </c>
      <c r="E31" s="24" t="s">
        <v>77</v>
      </c>
      <c r="F31" s="32">
        <v>7.7249999999999999E-2</v>
      </c>
      <c r="G31" s="31">
        <v>121</v>
      </c>
      <c r="H31" s="29">
        <v>43483</v>
      </c>
      <c r="I31" s="86">
        <v>0</v>
      </c>
      <c r="J31" s="27"/>
      <c r="K31" s="27"/>
      <c r="L31" s="27"/>
      <c r="M31" s="28">
        <f>J31+K31-L31</f>
        <v>0</v>
      </c>
      <c r="N31" s="27"/>
      <c r="O31" s="27"/>
      <c r="P31" s="28">
        <f t="shared" si="26"/>
        <v>0</v>
      </c>
      <c r="Q31" s="27">
        <v>5000000</v>
      </c>
      <c r="R31" s="27"/>
      <c r="S31" s="28">
        <f t="shared" si="27"/>
        <v>5000000</v>
      </c>
      <c r="T31" s="27"/>
      <c r="U31" s="27"/>
      <c r="V31" s="28">
        <f t="shared" si="28"/>
        <v>5000000</v>
      </c>
      <c r="W31" s="27"/>
      <c r="X31" s="27"/>
      <c r="Y31" s="28">
        <f t="shared" si="29"/>
        <v>5000000</v>
      </c>
      <c r="Z31" s="27"/>
      <c r="AA31" s="27"/>
      <c r="AB31" s="28">
        <f t="shared" si="30"/>
        <v>5000000</v>
      </c>
      <c r="AC31" s="27"/>
      <c r="AD31" s="27">
        <v>5000000</v>
      </c>
      <c r="AE31" s="28">
        <f t="shared" si="31"/>
        <v>0</v>
      </c>
      <c r="AF31" s="27"/>
      <c r="AG31" s="27"/>
      <c r="AH31" s="28">
        <f t="shared" si="32"/>
        <v>0</v>
      </c>
      <c r="AI31" s="27"/>
      <c r="AJ31" s="27"/>
      <c r="AK31" s="28">
        <f t="shared" si="33"/>
        <v>0</v>
      </c>
    </row>
    <row r="32" spans="1:37" x14ac:dyDescent="0.25">
      <c r="A32" s="29"/>
      <c r="B32" s="24"/>
      <c r="C32" s="24"/>
      <c r="D32" s="24"/>
      <c r="E32" s="24"/>
      <c r="F32" s="83"/>
      <c r="G32" s="84"/>
      <c r="H32" s="85"/>
      <c r="I32" s="86"/>
      <c r="J32" s="26"/>
      <c r="K32" s="26"/>
      <c r="L32" s="27"/>
      <c r="M32" s="28"/>
      <c r="N32" s="26"/>
      <c r="O32" s="27"/>
      <c r="P32" s="28"/>
      <c r="Q32" s="104"/>
      <c r="R32" s="103"/>
      <c r="S32" s="105"/>
      <c r="T32" s="104"/>
      <c r="U32" s="103"/>
      <c r="V32" s="105"/>
      <c r="W32" s="26"/>
      <c r="X32" s="27"/>
      <c r="Y32" s="28"/>
      <c r="Z32" s="26"/>
      <c r="AA32" s="27"/>
      <c r="AB32" s="28"/>
      <c r="AC32" s="26"/>
      <c r="AD32" s="27"/>
      <c r="AE32" s="28"/>
      <c r="AF32" s="26"/>
      <c r="AG32" s="27"/>
      <c r="AH32" s="28"/>
      <c r="AI32" s="26"/>
      <c r="AJ32" s="27"/>
      <c r="AK32" s="28"/>
    </row>
    <row r="33" spans="1:37" x14ac:dyDescent="0.25">
      <c r="A33" s="29">
        <v>43426</v>
      </c>
      <c r="B33" s="24" t="s">
        <v>18</v>
      </c>
      <c r="C33" s="24">
        <v>294</v>
      </c>
      <c r="D33" s="24" t="s">
        <v>39</v>
      </c>
      <c r="E33" s="24" t="s">
        <v>113</v>
      </c>
      <c r="F33" s="30">
        <v>7.5999999999999998E-2</v>
      </c>
      <c r="G33" s="31">
        <v>61</v>
      </c>
      <c r="H33" s="29">
        <v>43487</v>
      </c>
      <c r="I33" s="86">
        <v>0</v>
      </c>
      <c r="J33" s="27"/>
      <c r="K33" s="27"/>
      <c r="L33" s="27"/>
      <c r="M33" s="28">
        <f>J33+K33-L33</f>
        <v>0</v>
      </c>
      <c r="N33" s="27"/>
      <c r="O33" s="27"/>
      <c r="P33" s="28">
        <f t="shared" ref="P33:P36" si="34">M33+N33-O33</f>
        <v>0</v>
      </c>
      <c r="Q33" s="104"/>
      <c r="R33" s="103"/>
      <c r="S33" s="28">
        <f t="shared" ref="S33:S36" si="35">P33+Q33-R33</f>
        <v>0</v>
      </c>
      <c r="T33" s="104"/>
      <c r="U33" s="103"/>
      <c r="V33" s="28">
        <f t="shared" ref="V33:V36" si="36">S33+T33-U33</f>
        <v>0</v>
      </c>
      <c r="W33" s="27">
        <v>5000000</v>
      </c>
      <c r="X33" s="27"/>
      <c r="Y33" s="28">
        <f t="shared" ref="Y33:Y36" si="37">V33+W33-X33</f>
        <v>5000000</v>
      </c>
      <c r="Z33" s="27"/>
      <c r="AA33" s="27"/>
      <c r="AB33" s="28">
        <f t="shared" ref="AB33:AB36" si="38">Y33+Z33-AA33</f>
        <v>5000000</v>
      </c>
      <c r="AC33" s="27"/>
      <c r="AD33" s="27">
        <v>5000000</v>
      </c>
      <c r="AE33" s="28">
        <f t="shared" ref="AE33:AE46" si="39">AB33+AC33-AD33</f>
        <v>0</v>
      </c>
      <c r="AF33" s="27"/>
      <c r="AG33" s="27"/>
      <c r="AH33" s="28">
        <f t="shared" ref="AH33:AH36" si="40">AE33+AF33-AG33</f>
        <v>0</v>
      </c>
      <c r="AI33" s="27"/>
      <c r="AJ33" s="27"/>
      <c r="AK33" s="28">
        <f t="shared" ref="AK33:AK36" si="41">AH33+AI33-AJ33</f>
        <v>0</v>
      </c>
    </row>
    <row r="34" spans="1:37" x14ac:dyDescent="0.25">
      <c r="A34" s="29">
        <v>43426</v>
      </c>
      <c r="B34" s="24" t="s">
        <v>45</v>
      </c>
      <c r="C34" s="24">
        <v>295</v>
      </c>
      <c r="D34" s="24" t="s">
        <v>39</v>
      </c>
      <c r="E34" s="24">
        <v>2078013302</v>
      </c>
      <c r="F34" s="30">
        <v>7.5499999999999998E-2</v>
      </c>
      <c r="G34" s="31">
        <v>92</v>
      </c>
      <c r="H34" s="29">
        <v>43518</v>
      </c>
      <c r="I34" s="86">
        <v>0</v>
      </c>
      <c r="J34" s="27"/>
      <c r="K34" s="27"/>
      <c r="L34" s="27"/>
      <c r="M34" s="28">
        <f>J34+K34-L34</f>
        <v>0</v>
      </c>
      <c r="N34" s="27"/>
      <c r="O34" s="27"/>
      <c r="P34" s="28">
        <f t="shared" si="34"/>
        <v>0</v>
      </c>
      <c r="Q34" s="104"/>
      <c r="R34" s="103"/>
      <c r="S34" s="28">
        <f t="shared" si="35"/>
        <v>0</v>
      </c>
      <c r="T34" s="104"/>
      <c r="U34" s="103"/>
      <c r="V34" s="28">
        <f t="shared" si="36"/>
        <v>0</v>
      </c>
      <c r="W34" s="27">
        <v>5000000</v>
      </c>
      <c r="X34" s="27"/>
      <c r="Y34" s="28">
        <f t="shared" si="37"/>
        <v>5000000</v>
      </c>
      <c r="Z34" s="27"/>
      <c r="AA34" s="27"/>
      <c r="AB34" s="28">
        <f t="shared" si="38"/>
        <v>5000000</v>
      </c>
      <c r="AC34" s="27"/>
      <c r="AD34" s="27"/>
      <c r="AE34" s="28">
        <f t="shared" si="39"/>
        <v>5000000</v>
      </c>
      <c r="AF34" s="27"/>
      <c r="AG34" s="27">
        <v>5000000</v>
      </c>
      <c r="AH34" s="28">
        <f t="shared" si="40"/>
        <v>0</v>
      </c>
      <c r="AI34" s="27"/>
      <c r="AJ34" s="27"/>
      <c r="AK34" s="28">
        <f t="shared" si="41"/>
        <v>0</v>
      </c>
    </row>
    <row r="35" spans="1:37" x14ac:dyDescent="0.25">
      <c r="A35" s="29">
        <v>43426</v>
      </c>
      <c r="B35" s="24" t="s">
        <v>18</v>
      </c>
      <c r="C35" s="24">
        <v>296</v>
      </c>
      <c r="D35" s="24" t="s">
        <v>39</v>
      </c>
      <c r="E35" s="24" t="s">
        <v>114</v>
      </c>
      <c r="F35" s="30">
        <v>0.08</v>
      </c>
      <c r="G35" s="31">
        <v>120</v>
      </c>
      <c r="H35" s="29">
        <v>43546</v>
      </c>
      <c r="I35" s="86">
        <v>23013.7</v>
      </c>
      <c r="J35" s="27"/>
      <c r="K35" s="27"/>
      <c r="L35" s="27"/>
      <c r="M35" s="28">
        <f>J35+K35-L35</f>
        <v>0</v>
      </c>
      <c r="N35" s="27"/>
      <c r="O35" s="27"/>
      <c r="P35" s="28">
        <f t="shared" si="34"/>
        <v>0</v>
      </c>
      <c r="Q35" s="104"/>
      <c r="R35" s="103"/>
      <c r="S35" s="28">
        <f t="shared" si="35"/>
        <v>0</v>
      </c>
      <c r="T35" s="104"/>
      <c r="U35" s="103"/>
      <c r="V35" s="28">
        <f t="shared" si="36"/>
        <v>0</v>
      </c>
      <c r="W35" s="27">
        <v>5000000</v>
      </c>
      <c r="X35" s="27"/>
      <c r="Y35" s="28">
        <f t="shared" si="37"/>
        <v>5000000</v>
      </c>
      <c r="Z35" s="27"/>
      <c r="AA35" s="27"/>
      <c r="AB35" s="28">
        <f t="shared" si="38"/>
        <v>5000000</v>
      </c>
      <c r="AC35" s="27"/>
      <c r="AD35" s="27"/>
      <c r="AE35" s="28">
        <f t="shared" si="39"/>
        <v>5000000</v>
      </c>
      <c r="AF35" s="27"/>
      <c r="AG35" s="27"/>
      <c r="AH35" s="28">
        <f t="shared" si="40"/>
        <v>5000000</v>
      </c>
      <c r="AI35" s="27"/>
      <c r="AJ35" s="27">
        <v>5000000</v>
      </c>
      <c r="AK35" s="28">
        <f t="shared" si="41"/>
        <v>0</v>
      </c>
    </row>
    <row r="36" spans="1:37" x14ac:dyDescent="0.25">
      <c r="A36" s="29">
        <v>43426</v>
      </c>
      <c r="B36" s="24" t="s">
        <v>46</v>
      </c>
      <c r="C36" s="24">
        <v>297</v>
      </c>
      <c r="D36" s="24" t="s">
        <v>39</v>
      </c>
      <c r="E36" s="24" t="s">
        <v>115</v>
      </c>
      <c r="F36" s="32">
        <v>7.7249999999999999E-2</v>
      </c>
      <c r="G36" s="31">
        <v>123</v>
      </c>
      <c r="H36" s="29">
        <v>43549</v>
      </c>
      <c r="I36" s="86">
        <v>25397.26</v>
      </c>
      <c r="J36" s="27"/>
      <c r="K36" s="27"/>
      <c r="L36" s="27"/>
      <c r="M36" s="28">
        <f>J36+K36-L36</f>
        <v>0</v>
      </c>
      <c r="N36" s="27"/>
      <c r="O36" s="27"/>
      <c r="P36" s="28">
        <f t="shared" si="34"/>
        <v>0</v>
      </c>
      <c r="Q36" s="104"/>
      <c r="R36" s="103"/>
      <c r="S36" s="28">
        <f t="shared" si="35"/>
        <v>0</v>
      </c>
      <c r="T36" s="104"/>
      <c r="U36" s="103"/>
      <c r="V36" s="28">
        <f t="shared" si="36"/>
        <v>0</v>
      </c>
      <c r="W36" s="27">
        <v>5000000</v>
      </c>
      <c r="X36" s="27"/>
      <c r="Y36" s="28">
        <f t="shared" si="37"/>
        <v>5000000</v>
      </c>
      <c r="Z36" s="27"/>
      <c r="AA36" s="27"/>
      <c r="AB36" s="28">
        <f t="shared" si="38"/>
        <v>5000000</v>
      </c>
      <c r="AC36" s="27"/>
      <c r="AD36" s="27"/>
      <c r="AE36" s="28">
        <f t="shared" si="39"/>
        <v>5000000</v>
      </c>
      <c r="AF36" s="27"/>
      <c r="AG36" s="27"/>
      <c r="AH36" s="28">
        <f t="shared" si="40"/>
        <v>5000000</v>
      </c>
      <c r="AI36" s="27"/>
      <c r="AJ36" s="27">
        <v>5000000</v>
      </c>
      <c r="AK36" s="28">
        <f t="shared" si="41"/>
        <v>0</v>
      </c>
    </row>
    <row r="37" spans="1:37" x14ac:dyDescent="0.25">
      <c r="A37" s="97"/>
      <c r="B37" s="98"/>
      <c r="C37" s="98"/>
      <c r="D37" s="98"/>
      <c r="E37" s="98"/>
      <c r="F37" s="99"/>
      <c r="G37" s="100"/>
      <c r="H37" s="101"/>
      <c r="I37" s="102"/>
      <c r="J37" s="103"/>
      <c r="K37" s="104"/>
      <c r="L37" s="103"/>
      <c r="M37" s="105"/>
      <c r="N37" s="104"/>
      <c r="O37" s="103"/>
      <c r="P37" s="105"/>
      <c r="Q37" s="104"/>
      <c r="R37" s="103"/>
      <c r="S37" s="105"/>
      <c r="T37" s="104"/>
      <c r="U37" s="103"/>
      <c r="V37" s="105"/>
      <c r="W37" s="104"/>
      <c r="X37" s="103"/>
      <c r="Y37" s="105"/>
      <c r="Z37" s="104"/>
      <c r="AA37" s="103"/>
      <c r="AB37" s="105"/>
      <c r="AC37" s="104"/>
      <c r="AD37" s="103"/>
      <c r="AE37" s="105"/>
      <c r="AF37" s="104"/>
      <c r="AG37" s="103"/>
      <c r="AH37" s="105"/>
      <c r="AI37" s="104"/>
      <c r="AJ37" s="103"/>
      <c r="AK37" s="105"/>
    </row>
    <row r="38" spans="1:37" x14ac:dyDescent="0.25">
      <c r="A38" s="29">
        <v>43494</v>
      </c>
      <c r="B38" s="24" t="s">
        <v>45</v>
      </c>
      <c r="C38" s="24">
        <v>298</v>
      </c>
      <c r="D38" s="24" t="s">
        <v>39</v>
      </c>
      <c r="E38" s="24">
        <v>2078188818</v>
      </c>
      <c r="F38" s="30">
        <v>7.4999999999999997E-2</v>
      </c>
      <c r="G38" s="31">
        <v>30</v>
      </c>
      <c r="H38" s="29">
        <v>43524</v>
      </c>
      <c r="I38" s="102">
        <v>0</v>
      </c>
      <c r="J38" s="103"/>
      <c r="K38" s="104"/>
      <c r="L38" s="103"/>
      <c r="M38" s="105"/>
      <c r="N38" s="104"/>
      <c r="O38" s="103"/>
      <c r="P38" s="105"/>
      <c r="Q38" s="104"/>
      <c r="R38" s="103"/>
      <c r="S38" s="105"/>
      <c r="T38" s="104"/>
      <c r="U38" s="103"/>
      <c r="V38" s="105"/>
      <c r="W38" s="104"/>
      <c r="X38" s="103"/>
      <c r="Y38" s="105"/>
      <c r="Z38" s="104"/>
      <c r="AA38" s="103"/>
      <c r="AB38" s="105"/>
      <c r="AC38" s="27">
        <v>5000000</v>
      </c>
      <c r="AD38" s="103"/>
      <c r="AE38" s="28">
        <f t="shared" si="39"/>
        <v>5000000</v>
      </c>
      <c r="AF38" s="27"/>
      <c r="AG38" s="103">
        <v>5000000</v>
      </c>
      <c r="AH38" s="28">
        <f t="shared" ref="AH38:AH42" si="42">AE38+AF38-AG38</f>
        <v>0</v>
      </c>
      <c r="AI38" s="27"/>
      <c r="AJ38" s="103"/>
      <c r="AK38" s="28">
        <f t="shared" ref="AK38:AK42" si="43">AH38+AI38-AJ38</f>
        <v>0</v>
      </c>
    </row>
    <row r="39" spans="1:37" x14ac:dyDescent="0.25">
      <c r="A39" s="29">
        <v>43494</v>
      </c>
      <c r="B39" s="24" t="s">
        <v>18</v>
      </c>
      <c r="C39" s="24">
        <v>299</v>
      </c>
      <c r="D39" s="24" t="s">
        <v>39</v>
      </c>
      <c r="E39" s="24" t="s">
        <v>120</v>
      </c>
      <c r="F39" s="30">
        <v>7.6999999999999999E-2</v>
      </c>
      <c r="G39" s="31">
        <v>34</v>
      </c>
      <c r="H39" s="29">
        <v>43528</v>
      </c>
      <c r="I39" s="102">
        <v>3164.38</v>
      </c>
      <c r="J39" s="103"/>
      <c r="K39" s="104"/>
      <c r="L39" s="103"/>
      <c r="M39" s="105"/>
      <c r="N39" s="104"/>
      <c r="O39" s="103"/>
      <c r="P39" s="105"/>
      <c r="Q39" s="104"/>
      <c r="R39" s="103"/>
      <c r="S39" s="105"/>
      <c r="T39" s="104"/>
      <c r="U39" s="103"/>
      <c r="V39" s="105"/>
      <c r="W39" s="104"/>
      <c r="X39" s="103"/>
      <c r="Y39" s="105"/>
      <c r="Z39" s="104"/>
      <c r="AA39" s="103"/>
      <c r="AB39" s="105"/>
      <c r="AC39" s="27">
        <v>5000000</v>
      </c>
      <c r="AD39" s="103"/>
      <c r="AE39" s="28">
        <f t="shared" si="39"/>
        <v>5000000</v>
      </c>
      <c r="AF39" s="27"/>
      <c r="AG39" s="103"/>
      <c r="AH39" s="28">
        <f t="shared" si="42"/>
        <v>5000000</v>
      </c>
      <c r="AI39" s="27"/>
      <c r="AJ39" s="103">
        <v>5000000</v>
      </c>
      <c r="AK39" s="28">
        <f t="shared" si="43"/>
        <v>0</v>
      </c>
    </row>
    <row r="40" spans="1:37" x14ac:dyDescent="0.25">
      <c r="A40" s="29">
        <v>43494</v>
      </c>
      <c r="B40" s="24" t="s">
        <v>18</v>
      </c>
      <c r="C40" s="24">
        <v>300</v>
      </c>
      <c r="D40" s="24" t="s">
        <v>39</v>
      </c>
      <c r="E40" s="24" t="s">
        <v>121</v>
      </c>
      <c r="F40" s="30">
        <v>7.85E-2</v>
      </c>
      <c r="G40" s="31">
        <v>59</v>
      </c>
      <c r="H40" s="29">
        <v>43553</v>
      </c>
      <c r="I40" s="102">
        <v>30109.59</v>
      </c>
      <c r="J40" s="103"/>
      <c r="K40" s="104"/>
      <c r="L40" s="103"/>
      <c r="M40" s="105"/>
      <c r="N40" s="104"/>
      <c r="O40" s="103"/>
      <c r="P40" s="105"/>
      <c r="Q40" s="104"/>
      <c r="R40" s="103"/>
      <c r="S40" s="105"/>
      <c r="T40" s="104"/>
      <c r="U40" s="103"/>
      <c r="V40" s="105"/>
      <c r="W40" s="104"/>
      <c r="X40" s="103"/>
      <c r="Y40" s="105"/>
      <c r="Z40" s="104"/>
      <c r="AA40" s="103"/>
      <c r="AB40" s="105"/>
      <c r="AC40" s="27">
        <v>5000000</v>
      </c>
      <c r="AD40" s="103"/>
      <c r="AE40" s="28">
        <f t="shared" si="39"/>
        <v>5000000</v>
      </c>
      <c r="AF40" s="27"/>
      <c r="AG40" s="103"/>
      <c r="AH40" s="28">
        <f t="shared" si="42"/>
        <v>5000000</v>
      </c>
      <c r="AI40" s="27"/>
      <c r="AJ40" s="103">
        <v>5000000</v>
      </c>
      <c r="AK40" s="28">
        <f t="shared" si="43"/>
        <v>0</v>
      </c>
    </row>
    <row r="41" spans="1:37" x14ac:dyDescent="0.25">
      <c r="A41" s="29">
        <v>43494</v>
      </c>
      <c r="B41" s="24" t="s">
        <v>45</v>
      </c>
      <c r="C41" s="24">
        <v>301</v>
      </c>
      <c r="D41" s="24" t="s">
        <v>39</v>
      </c>
      <c r="E41" s="24">
        <v>2078188826</v>
      </c>
      <c r="F41" s="30">
        <v>7.5899999999999995E-2</v>
      </c>
      <c r="G41" s="31">
        <v>62</v>
      </c>
      <c r="H41" s="29">
        <v>43556</v>
      </c>
      <c r="I41" s="102">
        <v>32231.51</v>
      </c>
      <c r="J41" s="103"/>
      <c r="K41" s="104"/>
      <c r="L41" s="103"/>
      <c r="M41" s="105"/>
      <c r="N41" s="104"/>
      <c r="O41" s="103"/>
      <c r="P41" s="105"/>
      <c r="Q41" s="104"/>
      <c r="R41" s="103"/>
      <c r="S41" s="105"/>
      <c r="T41" s="104"/>
      <c r="U41" s="103"/>
      <c r="V41" s="105"/>
      <c r="W41" s="104"/>
      <c r="X41" s="103"/>
      <c r="Y41" s="105"/>
      <c r="Z41" s="104"/>
      <c r="AA41" s="103"/>
      <c r="AB41" s="105"/>
      <c r="AC41" s="27">
        <v>5000000</v>
      </c>
      <c r="AD41" s="103"/>
      <c r="AE41" s="28">
        <f t="shared" si="39"/>
        <v>5000000</v>
      </c>
      <c r="AF41" s="27"/>
      <c r="AG41" s="103"/>
      <c r="AH41" s="28">
        <f t="shared" si="42"/>
        <v>5000000</v>
      </c>
      <c r="AI41" s="27"/>
      <c r="AJ41" s="103"/>
      <c r="AK41" s="28">
        <f t="shared" si="43"/>
        <v>5000000</v>
      </c>
    </row>
    <row r="42" spans="1:37" x14ac:dyDescent="0.25">
      <c r="A42" s="29">
        <v>43494</v>
      </c>
      <c r="B42" s="24" t="s">
        <v>46</v>
      </c>
      <c r="C42" s="24">
        <v>302</v>
      </c>
      <c r="D42" s="24" t="s">
        <v>39</v>
      </c>
      <c r="E42" s="24" t="s">
        <v>122</v>
      </c>
      <c r="F42" s="32">
        <v>7.5499999999999998E-2</v>
      </c>
      <c r="G42" s="31">
        <v>91</v>
      </c>
      <c r="H42" s="29">
        <v>43585</v>
      </c>
      <c r="I42" s="102">
        <v>32061.64</v>
      </c>
      <c r="J42" s="103"/>
      <c r="K42" s="104"/>
      <c r="L42" s="103"/>
      <c r="M42" s="105"/>
      <c r="N42" s="104"/>
      <c r="O42" s="103"/>
      <c r="P42" s="105"/>
      <c r="Q42" s="104"/>
      <c r="R42" s="103"/>
      <c r="S42" s="105"/>
      <c r="T42" s="104"/>
      <c r="U42" s="103"/>
      <c r="V42" s="105"/>
      <c r="W42" s="104"/>
      <c r="X42" s="103"/>
      <c r="Y42" s="105"/>
      <c r="Z42" s="104"/>
      <c r="AA42" s="103"/>
      <c r="AB42" s="105"/>
      <c r="AC42" s="27">
        <v>5000000</v>
      </c>
      <c r="AD42" s="103"/>
      <c r="AE42" s="28">
        <f t="shared" si="39"/>
        <v>5000000</v>
      </c>
      <c r="AF42" s="27"/>
      <c r="AG42" s="103"/>
      <c r="AH42" s="28">
        <f t="shared" si="42"/>
        <v>5000000</v>
      </c>
      <c r="AI42" s="27"/>
      <c r="AJ42" s="103"/>
      <c r="AK42" s="28">
        <f t="shared" si="43"/>
        <v>5000000</v>
      </c>
    </row>
    <row r="43" spans="1:37" x14ac:dyDescent="0.25">
      <c r="A43" s="29"/>
      <c r="B43" s="24"/>
      <c r="C43" s="24"/>
      <c r="D43" s="24"/>
      <c r="E43" s="24"/>
      <c r="F43" s="30"/>
      <c r="G43" s="31"/>
      <c r="H43" s="29"/>
      <c r="I43" s="86"/>
      <c r="J43" s="103"/>
      <c r="K43" s="104"/>
      <c r="L43" s="103"/>
      <c r="M43" s="105"/>
      <c r="N43" s="104"/>
      <c r="O43" s="103"/>
      <c r="P43" s="105"/>
      <c r="Q43" s="104"/>
      <c r="R43" s="103"/>
      <c r="S43" s="105"/>
      <c r="T43" s="104"/>
      <c r="U43" s="103"/>
      <c r="V43" s="105"/>
      <c r="W43" s="104"/>
      <c r="X43" s="103"/>
      <c r="Y43" s="105"/>
      <c r="Z43" s="104"/>
      <c r="AA43" s="103"/>
      <c r="AB43" s="105"/>
      <c r="AC43" s="27">
        <v>5000000</v>
      </c>
      <c r="AD43" s="103"/>
      <c r="AE43" s="28">
        <f t="shared" si="39"/>
        <v>5000000</v>
      </c>
      <c r="AF43" s="27"/>
      <c r="AG43" s="103"/>
      <c r="AH43" s="28"/>
      <c r="AI43" s="27"/>
      <c r="AJ43" s="103"/>
      <c r="AK43" s="28"/>
    </row>
    <row r="44" spans="1:37" x14ac:dyDescent="0.25">
      <c r="A44" s="29">
        <v>43517</v>
      </c>
      <c r="B44" s="24" t="s">
        <v>18</v>
      </c>
      <c r="C44" s="24">
        <v>303</v>
      </c>
      <c r="D44" s="24" t="s">
        <v>39</v>
      </c>
      <c r="E44" s="24" t="s">
        <v>125</v>
      </c>
      <c r="F44" s="30">
        <v>7.7499999999999999E-2</v>
      </c>
      <c r="G44" s="31">
        <v>32</v>
      </c>
      <c r="H44" s="29">
        <v>43549</v>
      </c>
      <c r="I44" s="86">
        <v>25479.45</v>
      </c>
      <c r="J44" s="103"/>
      <c r="K44" s="104"/>
      <c r="L44" s="103"/>
      <c r="M44" s="105"/>
      <c r="N44" s="104"/>
      <c r="O44" s="103"/>
      <c r="P44" s="105"/>
      <c r="Q44" s="104"/>
      <c r="R44" s="103"/>
      <c r="S44" s="105"/>
      <c r="T44" s="104"/>
      <c r="U44" s="103"/>
      <c r="V44" s="105"/>
      <c r="W44" s="104"/>
      <c r="X44" s="103"/>
      <c r="Y44" s="105"/>
      <c r="Z44" s="104"/>
      <c r="AA44" s="103"/>
      <c r="AB44" s="105"/>
      <c r="AC44" s="27">
        <v>5000000</v>
      </c>
      <c r="AD44" s="103"/>
      <c r="AE44" s="28">
        <f t="shared" si="39"/>
        <v>5000000</v>
      </c>
      <c r="AF44" s="27"/>
      <c r="AG44" s="103"/>
      <c r="AH44" s="28">
        <f t="shared" ref="AH44:AH46" si="44">AE44+AF44-AG44</f>
        <v>5000000</v>
      </c>
      <c r="AI44" s="27"/>
      <c r="AJ44" s="103">
        <v>5000000</v>
      </c>
      <c r="AK44" s="28">
        <f t="shared" ref="AK44:AK51" si="45">AH44+AI44-AJ44</f>
        <v>0</v>
      </c>
    </row>
    <row r="45" spans="1:37" x14ac:dyDescent="0.25">
      <c r="A45" s="29">
        <v>43517</v>
      </c>
      <c r="B45" s="24" t="s">
        <v>45</v>
      </c>
      <c r="C45" s="24">
        <v>304</v>
      </c>
      <c r="D45" s="24" t="s">
        <v>39</v>
      </c>
      <c r="E45" s="24">
        <v>2078256160</v>
      </c>
      <c r="F45" s="30">
        <v>7.5999999999999998E-2</v>
      </c>
      <c r="G45" s="31">
        <v>62</v>
      </c>
      <c r="H45" s="29">
        <v>43579</v>
      </c>
      <c r="I45" s="86">
        <v>32273.97</v>
      </c>
      <c r="J45" s="103"/>
      <c r="K45" s="104"/>
      <c r="L45" s="103"/>
      <c r="M45" s="105"/>
      <c r="N45" s="104"/>
      <c r="O45" s="103"/>
      <c r="P45" s="105"/>
      <c r="Q45" s="104"/>
      <c r="R45" s="103"/>
      <c r="S45" s="105"/>
      <c r="T45" s="104"/>
      <c r="U45" s="103"/>
      <c r="V45" s="105"/>
      <c r="W45" s="104"/>
      <c r="X45" s="103"/>
      <c r="Y45" s="105"/>
      <c r="Z45" s="104"/>
      <c r="AA45" s="103"/>
      <c r="AB45" s="105"/>
      <c r="AC45" s="27">
        <v>5000000</v>
      </c>
      <c r="AD45" s="103"/>
      <c r="AE45" s="28">
        <f t="shared" si="39"/>
        <v>5000000</v>
      </c>
      <c r="AF45" s="27"/>
      <c r="AG45" s="103"/>
      <c r="AH45" s="28">
        <f t="shared" si="44"/>
        <v>5000000</v>
      </c>
      <c r="AI45" s="27"/>
      <c r="AJ45" s="103"/>
      <c r="AK45" s="28">
        <f t="shared" si="45"/>
        <v>5000000</v>
      </c>
    </row>
    <row r="46" spans="1:37" x14ac:dyDescent="0.25">
      <c r="A46" s="29">
        <v>43517</v>
      </c>
      <c r="B46" s="24" t="s">
        <v>46</v>
      </c>
      <c r="C46" s="24">
        <v>305</v>
      </c>
      <c r="D46" s="24" t="s">
        <v>39</v>
      </c>
      <c r="E46" s="24" t="s">
        <v>126</v>
      </c>
      <c r="F46" s="30">
        <v>7.5499999999999998E-2</v>
      </c>
      <c r="G46" s="31">
        <v>90</v>
      </c>
      <c r="H46" s="29">
        <v>43607</v>
      </c>
      <c r="I46" s="86">
        <v>32061.64</v>
      </c>
      <c r="J46" s="103"/>
      <c r="K46" s="104"/>
      <c r="L46" s="103"/>
      <c r="M46" s="105"/>
      <c r="N46" s="104"/>
      <c r="O46" s="103"/>
      <c r="P46" s="105"/>
      <c r="Q46" s="104"/>
      <c r="R46" s="103"/>
      <c r="S46" s="105"/>
      <c r="T46" s="104"/>
      <c r="U46" s="103"/>
      <c r="V46" s="105"/>
      <c r="W46" s="104"/>
      <c r="X46" s="103"/>
      <c r="Y46" s="105"/>
      <c r="Z46" s="104"/>
      <c r="AA46" s="103"/>
      <c r="AB46" s="105"/>
      <c r="AC46" s="27">
        <v>5000000</v>
      </c>
      <c r="AD46" s="103"/>
      <c r="AE46" s="28">
        <f t="shared" si="39"/>
        <v>5000000</v>
      </c>
      <c r="AF46" s="27"/>
      <c r="AG46" s="103"/>
      <c r="AH46" s="28">
        <f t="shared" si="44"/>
        <v>5000000</v>
      </c>
      <c r="AI46" s="27"/>
      <c r="AJ46" s="103"/>
      <c r="AK46" s="28">
        <f t="shared" si="45"/>
        <v>5000000</v>
      </c>
    </row>
    <row r="47" spans="1:37" x14ac:dyDescent="0.25">
      <c r="A47" s="29"/>
      <c r="B47" s="24"/>
      <c r="C47" s="24"/>
      <c r="D47" s="24"/>
      <c r="E47" s="24"/>
      <c r="F47" s="83"/>
      <c r="G47" s="84"/>
      <c r="H47" s="85"/>
      <c r="I47" s="86"/>
      <c r="J47" s="26"/>
      <c r="K47" s="26"/>
      <c r="L47" s="27"/>
      <c r="M47" s="28"/>
      <c r="N47" s="26"/>
      <c r="O47" s="27"/>
      <c r="P47" s="28"/>
      <c r="Q47" s="104"/>
      <c r="R47" s="103"/>
      <c r="S47" s="105"/>
      <c r="T47" s="104"/>
      <c r="U47" s="103"/>
      <c r="V47" s="105"/>
      <c r="W47" s="26"/>
      <c r="X47" s="27"/>
      <c r="Y47" s="28"/>
      <c r="Z47" s="26"/>
      <c r="AA47" s="27"/>
      <c r="AB47" s="28"/>
      <c r="AC47" s="26"/>
      <c r="AD47" s="27"/>
      <c r="AE47" s="28"/>
      <c r="AF47" s="26"/>
      <c r="AG47" s="27"/>
      <c r="AH47" s="28"/>
      <c r="AI47" s="26"/>
      <c r="AJ47" s="27"/>
      <c r="AK47" s="28"/>
    </row>
    <row r="48" spans="1:37" x14ac:dyDescent="0.25">
      <c r="A48" s="29">
        <v>43549</v>
      </c>
      <c r="B48" s="24" t="s">
        <v>18</v>
      </c>
      <c r="C48" s="24">
        <v>306</v>
      </c>
      <c r="D48" s="24" t="s">
        <v>39</v>
      </c>
      <c r="E48" s="24" t="s">
        <v>129</v>
      </c>
      <c r="F48" s="30">
        <v>7.8E-2</v>
      </c>
      <c r="G48" s="31">
        <v>32</v>
      </c>
      <c r="H48" s="29">
        <v>43581</v>
      </c>
      <c r="I48" s="86">
        <v>7479.45</v>
      </c>
      <c r="J48" s="27"/>
      <c r="K48" s="27"/>
      <c r="L48" s="27"/>
      <c r="M48" s="28"/>
      <c r="N48" s="27"/>
      <c r="O48" s="27"/>
      <c r="P48" s="28"/>
      <c r="Q48" s="104"/>
      <c r="R48" s="103"/>
      <c r="S48" s="28"/>
      <c r="T48" s="104"/>
      <c r="U48" s="103"/>
      <c r="V48" s="28"/>
      <c r="W48" s="27"/>
      <c r="X48" s="27"/>
      <c r="Y48" s="28"/>
      <c r="Z48" s="27"/>
      <c r="AA48" s="27"/>
      <c r="AB48" s="28"/>
      <c r="AC48" s="27"/>
      <c r="AD48" s="27"/>
      <c r="AE48" s="28"/>
      <c r="AF48" s="27"/>
      <c r="AG48" s="27"/>
      <c r="AH48" s="28"/>
      <c r="AI48" s="103">
        <v>5000000</v>
      </c>
      <c r="AJ48" s="27"/>
      <c r="AK48" s="28">
        <f t="shared" si="45"/>
        <v>5000000</v>
      </c>
    </row>
    <row r="49" spans="1:37" x14ac:dyDescent="0.25">
      <c r="A49" s="29">
        <v>43549</v>
      </c>
      <c r="B49" s="24" t="s">
        <v>46</v>
      </c>
      <c r="C49" s="24">
        <v>307</v>
      </c>
      <c r="D49" s="24" t="s">
        <v>39</v>
      </c>
      <c r="E49" s="24" t="s">
        <v>130</v>
      </c>
      <c r="F49" s="30">
        <v>7.4999999999999997E-2</v>
      </c>
      <c r="G49" s="31">
        <v>60</v>
      </c>
      <c r="H49" s="29">
        <v>43609</v>
      </c>
      <c r="I49" s="86">
        <v>7191.78</v>
      </c>
      <c r="J49" s="27"/>
      <c r="K49" s="27"/>
      <c r="L49" s="27"/>
      <c r="M49" s="28"/>
      <c r="N49" s="27"/>
      <c r="O49" s="27"/>
      <c r="P49" s="28"/>
      <c r="Q49" s="104"/>
      <c r="R49" s="103"/>
      <c r="S49" s="28"/>
      <c r="T49" s="104"/>
      <c r="U49" s="103"/>
      <c r="V49" s="28"/>
      <c r="W49" s="27"/>
      <c r="X49" s="27"/>
      <c r="Y49" s="28"/>
      <c r="Z49" s="27"/>
      <c r="AA49" s="27"/>
      <c r="AB49" s="28"/>
      <c r="AC49" s="27"/>
      <c r="AD49" s="27"/>
      <c r="AE49" s="28"/>
      <c r="AF49" s="27"/>
      <c r="AG49" s="27"/>
      <c r="AH49" s="28"/>
      <c r="AI49" s="103">
        <v>5000000</v>
      </c>
      <c r="AJ49" s="27"/>
      <c r="AK49" s="28">
        <f t="shared" si="45"/>
        <v>5000000</v>
      </c>
    </row>
    <row r="50" spans="1:37" x14ac:dyDescent="0.25">
      <c r="A50" s="29">
        <v>43549</v>
      </c>
      <c r="B50" s="24" t="s">
        <v>18</v>
      </c>
      <c r="C50" s="24">
        <v>308</v>
      </c>
      <c r="D50" s="24" t="s">
        <v>39</v>
      </c>
      <c r="E50" s="24" t="s">
        <v>131</v>
      </c>
      <c r="F50" s="30">
        <v>7.9000000000000001E-2</v>
      </c>
      <c r="G50" s="31">
        <v>63</v>
      </c>
      <c r="H50" s="29">
        <v>43612</v>
      </c>
      <c r="I50" s="86">
        <v>7575.34</v>
      </c>
      <c r="J50" s="27"/>
      <c r="K50" s="27"/>
      <c r="L50" s="27"/>
      <c r="M50" s="28"/>
      <c r="N50" s="27"/>
      <c r="O50" s="27"/>
      <c r="P50" s="28"/>
      <c r="Q50" s="104"/>
      <c r="R50" s="103"/>
      <c r="S50" s="28"/>
      <c r="T50" s="104"/>
      <c r="U50" s="103"/>
      <c r="V50" s="28"/>
      <c r="W50" s="27"/>
      <c r="X50" s="27"/>
      <c r="Y50" s="28"/>
      <c r="Z50" s="27"/>
      <c r="AA50" s="27"/>
      <c r="AB50" s="28"/>
      <c r="AC50" s="27"/>
      <c r="AD50" s="27"/>
      <c r="AE50" s="28"/>
      <c r="AF50" s="27"/>
      <c r="AG50" s="27"/>
      <c r="AH50" s="28"/>
      <c r="AI50" s="103">
        <v>5000000</v>
      </c>
      <c r="AJ50" s="27"/>
      <c r="AK50" s="28">
        <f t="shared" si="45"/>
        <v>5000000</v>
      </c>
    </row>
    <row r="51" spans="1:37" x14ac:dyDescent="0.25">
      <c r="A51" s="29">
        <v>43549</v>
      </c>
      <c r="B51" s="24" t="s">
        <v>49</v>
      </c>
      <c r="C51" s="24">
        <v>309</v>
      </c>
      <c r="D51" s="24" t="s">
        <v>39</v>
      </c>
      <c r="E51" s="24">
        <v>74806244469</v>
      </c>
      <c r="F51" s="32">
        <v>7.5200000000000003E-2</v>
      </c>
      <c r="G51" s="31">
        <v>91</v>
      </c>
      <c r="H51" s="29">
        <v>43640</v>
      </c>
      <c r="I51" s="86">
        <v>7210.96</v>
      </c>
      <c r="J51" s="27"/>
      <c r="K51" s="27"/>
      <c r="L51" s="27"/>
      <c r="M51" s="28"/>
      <c r="N51" s="27"/>
      <c r="O51" s="27"/>
      <c r="P51" s="28"/>
      <c r="Q51" s="104"/>
      <c r="R51" s="103"/>
      <c r="S51" s="28"/>
      <c r="T51" s="104"/>
      <c r="U51" s="103"/>
      <c r="V51" s="28"/>
      <c r="W51" s="27"/>
      <c r="X51" s="27"/>
      <c r="Y51" s="28"/>
      <c r="Z51" s="27"/>
      <c r="AA51" s="27"/>
      <c r="AB51" s="28"/>
      <c r="AC51" s="27"/>
      <c r="AD51" s="27"/>
      <c r="AE51" s="28"/>
      <c r="AF51" s="27"/>
      <c r="AG51" s="27"/>
      <c r="AH51" s="28"/>
      <c r="AI51" s="103">
        <v>5000000</v>
      </c>
      <c r="AJ51" s="27"/>
      <c r="AK51" s="28">
        <f t="shared" si="45"/>
        <v>5000000</v>
      </c>
    </row>
    <row r="52" spans="1:37" ht="15.75" thickBot="1" x14ac:dyDescent="0.3">
      <c r="A52" s="97"/>
      <c r="B52" s="98"/>
      <c r="C52" s="98"/>
      <c r="D52" s="98"/>
      <c r="E52" s="98"/>
      <c r="F52" s="99"/>
      <c r="G52" s="100"/>
      <c r="H52" s="101"/>
      <c r="I52" s="102"/>
      <c r="J52" s="103"/>
      <c r="K52" s="104"/>
      <c r="L52" s="103"/>
      <c r="M52" s="105"/>
      <c r="N52" s="104"/>
      <c r="O52" s="103"/>
      <c r="P52" s="105"/>
      <c r="Q52" s="104"/>
      <c r="R52" s="103"/>
      <c r="S52" s="105"/>
      <c r="T52" s="104"/>
      <c r="U52" s="103"/>
      <c r="V52" s="105"/>
      <c r="W52" s="104"/>
      <c r="X52" s="103"/>
      <c r="Y52" s="105"/>
      <c r="Z52" s="104"/>
      <c r="AA52" s="103"/>
      <c r="AB52" s="105"/>
      <c r="AC52" s="104"/>
      <c r="AD52" s="103"/>
      <c r="AE52" s="105"/>
      <c r="AF52" s="104"/>
      <c r="AG52" s="103"/>
      <c r="AH52" s="105"/>
      <c r="AI52" s="104"/>
      <c r="AJ52" s="103"/>
      <c r="AK52" s="105"/>
    </row>
    <row r="53" spans="1:37" ht="15.75" thickBot="1" x14ac:dyDescent="0.3">
      <c r="A53" s="106" t="s">
        <v>20</v>
      </c>
      <c r="B53" s="107" t="s">
        <v>17</v>
      </c>
      <c r="C53" s="107"/>
      <c r="D53" s="107"/>
      <c r="E53" s="107"/>
      <c r="F53" s="108"/>
      <c r="G53" s="109"/>
      <c r="H53" s="110" t="s">
        <v>17</v>
      </c>
      <c r="I53" s="111">
        <f t="shared" ref="I53:AK53" si="46">SUM(I5:I52)</f>
        <v>265250.67000000004</v>
      </c>
      <c r="J53" s="112">
        <f t="shared" si="46"/>
        <v>45000000</v>
      </c>
      <c r="K53" s="112">
        <f t="shared" si="46"/>
        <v>50000000</v>
      </c>
      <c r="L53" s="112">
        <f t="shared" si="46"/>
        <v>20000000</v>
      </c>
      <c r="M53" s="112">
        <f t="shared" si="46"/>
        <v>75000000</v>
      </c>
      <c r="N53" s="112">
        <f t="shared" si="46"/>
        <v>0</v>
      </c>
      <c r="O53" s="112">
        <f t="shared" si="46"/>
        <v>20000000</v>
      </c>
      <c r="P53" s="112">
        <f t="shared" si="46"/>
        <v>55000000</v>
      </c>
      <c r="Q53" s="112">
        <f t="shared" si="46"/>
        <v>20000000</v>
      </c>
      <c r="R53" s="112">
        <f t="shared" si="46"/>
        <v>30000000</v>
      </c>
      <c r="S53" s="113">
        <f t="shared" si="46"/>
        <v>45000000</v>
      </c>
      <c r="T53" s="112">
        <f t="shared" si="46"/>
        <v>0</v>
      </c>
      <c r="U53" s="112">
        <f t="shared" si="46"/>
        <v>20000000</v>
      </c>
      <c r="V53" s="113">
        <f t="shared" si="46"/>
        <v>25000000</v>
      </c>
      <c r="W53" s="112">
        <f t="shared" si="46"/>
        <v>20000000</v>
      </c>
      <c r="X53" s="112">
        <f t="shared" si="46"/>
        <v>20000000</v>
      </c>
      <c r="Y53" s="113">
        <f t="shared" si="46"/>
        <v>25000000</v>
      </c>
      <c r="Z53" s="112">
        <f t="shared" si="46"/>
        <v>0</v>
      </c>
      <c r="AA53" s="112">
        <f t="shared" si="46"/>
        <v>0</v>
      </c>
      <c r="AB53" s="113">
        <f t="shared" si="46"/>
        <v>25000000</v>
      </c>
      <c r="AC53" s="112">
        <f t="shared" si="46"/>
        <v>45000000</v>
      </c>
      <c r="AD53" s="112">
        <f t="shared" si="46"/>
        <v>10000000</v>
      </c>
      <c r="AE53" s="113">
        <f t="shared" si="46"/>
        <v>60000000</v>
      </c>
      <c r="AF53" s="112">
        <f t="shared" si="46"/>
        <v>0</v>
      </c>
      <c r="AG53" s="112">
        <f t="shared" si="46"/>
        <v>10000000</v>
      </c>
      <c r="AH53" s="113">
        <f t="shared" si="46"/>
        <v>45000000</v>
      </c>
      <c r="AI53" s="112">
        <f t="shared" si="46"/>
        <v>20000000</v>
      </c>
      <c r="AJ53" s="112">
        <f t="shared" si="46"/>
        <v>25000000</v>
      </c>
      <c r="AK53" s="113">
        <f t="shared" si="46"/>
        <v>40000000</v>
      </c>
    </row>
    <row r="54" spans="1:37" ht="15.75" thickBot="1" x14ac:dyDescent="0.3">
      <c r="A54" s="42"/>
      <c r="B54" s="43"/>
      <c r="C54" s="43"/>
      <c r="D54" s="43"/>
      <c r="E54" s="43"/>
      <c r="F54" s="44"/>
      <c r="G54" s="43"/>
      <c r="H54" s="45"/>
      <c r="I54" s="46"/>
      <c r="J54" s="47"/>
      <c r="K54" s="47"/>
      <c r="L54" s="47"/>
      <c r="M54" s="48"/>
      <c r="N54" s="47"/>
      <c r="O54" s="47"/>
      <c r="P54" s="48"/>
      <c r="Q54" s="47"/>
      <c r="R54" s="47"/>
      <c r="S54" s="48"/>
      <c r="T54" s="47"/>
      <c r="U54" s="47"/>
      <c r="V54" s="48"/>
      <c r="W54" s="47"/>
      <c r="X54" s="47"/>
      <c r="Y54" s="48"/>
      <c r="Z54" s="47"/>
      <c r="AA54" s="47"/>
      <c r="AB54" s="48"/>
      <c r="AC54" s="47"/>
      <c r="AD54" s="47"/>
      <c r="AE54" s="48"/>
      <c r="AF54" s="47"/>
      <c r="AG54" s="47"/>
      <c r="AH54" s="48"/>
      <c r="AI54" s="47"/>
      <c r="AJ54" s="47"/>
      <c r="AK54" s="48"/>
    </row>
    <row r="55" spans="1:37" ht="15.75" thickBot="1" x14ac:dyDescent="0.3">
      <c r="A55" s="49" t="s">
        <v>21</v>
      </c>
      <c r="B55" s="50"/>
      <c r="C55" s="50"/>
      <c r="D55" s="50"/>
      <c r="E55" s="50"/>
      <c r="F55" s="51"/>
      <c r="G55" s="50" t="s">
        <v>17</v>
      </c>
      <c r="H55" s="52" t="s">
        <v>17</v>
      </c>
      <c r="I55" s="53">
        <f t="shared" ref="I55:AK55" si="47">I53</f>
        <v>265250.67000000004</v>
      </c>
      <c r="J55" s="54">
        <f t="shared" si="47"/>
        <v>45000000</v>
      </c>
      <c r="K55" s="91">
        <f t="shared" si="47"/>
        <v>50000000</v>
      </c>
      <c r="L55" s="91">
        <f t="shared" si="47"/>
        <v>20000000</v>
      </c>
      <c r="M55" s="55">
        <f t="shared" si="47"/>
        <v>75000000</v>
      </c>
      <c r="N55" s="91">
        <f t="shared" si="47"/>
        <v>0</v>
      </c>
      <c r="O55" s="91">
        <f t="shared" si="47"/>
        <v>20000000</v>
      </c>
      <c r="P55" s="55">
        <f t="shared" si="47"/>
        <v>55000000</v>
      </c>
      <c r="Q55" s="91">
        <f t="shared" si="47"/>
        <v>20000000</v>
      </c>
      <c r="R55" s="91">
        <f t="shared" si="47"/>
        <v>30000000</v>
      </c>
      <c r="S55" s="55">
        <f t="shared" si="47"/>
        <v>45000000</v>
      </c>
      <c r="T55" s="91">
        <f t="shared" si="47"/>
        <v>0</v>
      </c>
      <c r="U55" s="91">
        <f t="shared" si="47"/>
        <v>20000000</v>
      </c>
      <c r="V55" s="55">
        <f t="shared" si="47"/>
        <v>25000000</v>
      </c>
      <c r="W55" s="91">
        <f>W53</f>
        <v>20000000</v>
      </c>
      <c r="X55" s="91">
        <f>X53</f>
        <v>20000000</v>
      </c>
      <c r="Y55" s="55">
        <f>Y53</f>
        <v>25000000</v>
      </c>
      <c r="Z55" s="91">
        <f t="shared" si="47"/>
        <v>0</v>
      </c>
      <c r="AA55" s="91">
        <f t="shared" si="47"/>
        <v>0</v>
      </c>
      <c r="AB55" s="55">
        <f t="shared" si="47"/>
        <v>25000000</v>
      </c>
      <c r="AC55" s="91">
        <f t="shared" si="47"/>
        <v>45000000</v>
      </c>
      <c r="AD55" s="91">
        <f t="shared" si="47"/>
        <v>10000000</v>
      </c>
      <c r="AE55" s="55">
        <f t="shared" si="47"/>
        <v>60000000</v>
      </c>
      <c r="AF55" s="91">
        <f t="shared" si="47"/>
        <v>0</v>
      </c>
      <c r="AG55" s="91">
        <f t="shared" si="47"/>
        <v>10000000</v>
      </c>
      <c r="AH55" s="55">
        <f t="shared" si="47"/>
        <v>45000000</v>
      </c>
      <c r="AI55" s="91">
        <f t="shared" si="47"/>
        <v>20000000</v>
      </c>
      <c r="AJ55" s="91">
        <f t="shared" si="47"/>
        <v>25000000</v>
      </c>
      <c r="AK55" s="55">
        <f t="shared" si="47"/>
        <v>40000000</v>
      </c>
    </row>
    <row r="56" spans="1:37" x14ac:dyDescent="0.25">
      <c r="A56" s="40"/>
      <c r="B56" s="38"/>
      <c r="C56" s="38"/>
      <c r="D56" s="38"/>
      <c r="E56" s="38"/>
      <c r="F56" s="39"/>
      <c r="G56" s="38"/>
      <c r="H56" s="40"/>
      <c r="J56" s="41"/>
      <c r="M56" s="41"/>
      <c r="P56" s="41"/>
      <c r="S56" s="41"/>
      <c r="V56" s="41"/>
      <c r="Y56" s="41"/>
      <c r="AB56" s="41"/>
      <c r="AE56" s="41"/>
      <c r="AH56" s="41"/>
      <c r="AK56" s="41"/>
    </row>
    <row r="57" spans="1:37" x14ac:dyDescent="0.25">
      <c r="A57" s="40"/>
      <c r="B57" s="38"/>
      <c r="C57" s="38"/>
      <c r="D57" s="38"/>
      <c r="E57" s="38"/>
      <c r="F57" s="39"/>
      <c r="G57" s="38"/>
      <c r="H57" s="40"/>
      <c r="K57" s="37" t="s">
        <v>50</v>
      </c>
      <c r="L57" s="37" t="s">
        <v>51</v>
      </c>
      <c r="M57" s="41"/>
      <c r="N57" s="37" t="s">
        <v>50</v>
      </c>
      <c r="O57" s="37" t="s">
        <v>51</v>
      </c>
      <c r="P57" s="41"/>
      <c r="Q57" s="37" t="s">
        <v>50</v>
      </c>
      <c r="R57" s="37" t="s">
        <v>51</v>
      </c>
      <c r="S57" s="41"/>
      <c r="T57" s="37" t="s">
        <v>50</v>
      </c>
      <c r="U57" s="37" t="s">
        <v>51</v>
      </c>
      <c r="V57" s="41"/>
      <c r="W57" s="37" t="s">
        <v>50</v>
      </c>
      <c r="X57" s="37" t="s">
        <v>51</v>
      </c>
      <c r="Y57" s="41"/>
      <c r="Z57" s="37" t="s">
        <v>50</v>
      </c>
      <c r="AA57" s="37" t="s">
        <v>51</v>
      </c>
      <c r="AB57" s="41"/>
      <c r="AC57" s="37" t="s">
        <v>50</v>
      </c>
      <c r="AD57" s="37" t="s">
        <v>51</v>
      </c>
      <c r="AE57" s="41"/>
      <c r="AF57" s="37" t="s">
        <v>50</v>
      </c>
      <c r="AG57" s="37" t="s">
        <v>51</v>
      </c>
      <c r="AH57" s="41"/>
      <c r="AI57" s="37" t="s">
        <v>50</v>
      </c>
      <c r="AJ57" s="37" t="s">
        <v>51</v>
      </c>
      <c r="AK57" s="41"/>
    </row>
    <row r="58" spans="1:37" x14ac:dyDescent="0.25">
      <c r="I58" s="41"/>
      <c r="K58" s="92" t="s">
        <v>52</v>
      </c>
      <c r="L58" s="38">
        <v>40101015820</v>
      </c>
      <c r="M58" s="56">
        <v>45000000</v>
      </c>
      <c r="N58" s="114" t="s">
        <v>52</v>
      </c>
      <c r="O58" s="114" t="s">
        <v>78</v>
      </c>
      <c r="P58" s="56">
        <v>210000000</v>
      </c>
      <c r="Q58" s="114" t="s">
        <v>52</v>
      </c>
      <c r="R58" s="114" t="s">
        <v>78</v>
      </c>
      <c r="S58" s="56">
        <v>210000000</v>
      </c>
      <c r="T58" s="114" t="s">
        <v>52</v>
      </c>
      <c r="U58" s="114" t="s">
        <v>78</v>
      </c>
      <c r="V58" s="56">
        <v>210000000</v>
      </c>
      <c r="W58" s="114" t="s">
        <v>52</v>
      </c>
      <c r="X58" s="114" t="s">
        <v>78</v>
      </c>
      <c r="Y58" s="56">
        <v>210000000</v>
      </c>
      <c r="Z58" s="114" t="s">
        <v>52</v>
      </c>
      <c r="AA58" s="114" t="s">
        <v>78</v>
      </c>
      <c r="AB58" s="56">
        <v>210000000</v>
      </c>
      <c r="AC58" s="114" t="s">
        <v>52</v>
      </c>
      <c r="AD58" s="114" t="s">
        <v>78</v>
      </c>
      <c r="AE58" s="56">
        <v>210000000</v>
      </c>
      <c r="AF58" s="114" t="s">
        <v>52</v>
      </c>
      <c r="AG58" s="114" t="s">
        <v>78</v>
      </c>
      <c r="AH58" s="56">
        <v>210000000</v>
      </c>
      <c r="AI58" s="114" t="s">
        <v>52</v>
      </c>
      <c r="AJ58" s="114" t="s">
        <v>78</v>
      </c>
      <c r="AK58" s="56">
        <v>0</v>
      </c>
    </row>
    <row r="59" spans="1:37" x14ac:dyDescent="0.25">
      <c r="B59" s="57"/>
      <c r="C59" s="57"/>
      <c r="G59" s="57"/>
      <c r="H59" s="57"/>
      <c r="I59" s="58"/>
      <c r="K59" s="92" t="s">
        <v>53</v>
      </c>
      <c r="L59" s="92" t="s">
        <v>54</v>
      </c>
      <c r="M59" s="56">
        <v>50000000</v>
      </c>
      <c r="N59" s="114" t="s">
        <v>53</v>
      </c>
      <c r="O59" s="114" t="s">
        <v>54</v>
      </c>
      <c r="P59" s="56">
        <v>50000000</v>
      </c>
      <c r="Q59" s="114" t="s">
        <v>53</v>
      </c>
      <c r="R59" s="114" t="s">
        <v>54</v>
      </c>
      <c r="S59" s="56">
        <v>50000000</v>
      </c>
      <c r="T59" s="114" t="s">
        <v>53</v>
      </c>
      <c r="U59" s="114" t="s">
        <v>54</v>
      </c>
      <c r="V59" s="56">
        <v>50000000</v>
      </c>
      <c r="W59" s="114" t="s">
        <v>53</v>
      </c>
      <c r="X59" s="114" t="s">
        <v>54</v>
      </c>
      <c r="Y59" s="56">
        <v>50000000</v>
      </c>
      <c r="Z59" s="114" t="s">
        <v>53</v>
      </c>
      <c r="AA59" s="114" t="s">
        <v>54</v>
      </c>
      <c r="AB59" s="56">
        <v>50000000</v>
      </c>
      <c r="AC59" s="114" t="s">
        <v>53</v>
      </c>
      <c r="AD59" s="114" t="s">
        <v>54</v>
      </c>
      <c r="AE59" s="56">
        <v>50000000</v>
      </c>
      <c r="AF59" s="114" t="s">
        <v>53</v>
      </c>
      <c r="AG59" s="114" t="s">
        <v>54</v>
      </c>
      <c r="AH59" s="56">
        <v>50000000</v>
      </c>
      <c r="AI59" s="114" t="s">
        <v>53</v>
      </c>
      <c r="AJ59" s="114" t="s">
        <v>54</v>
      </c>
      <c r="AK59" s="56">
        <v>0</v>
      </c>
    </row>
    <row r="60" spans="1:37" x14ac:dyDescent="0.25">
      <c r="B60" s="57"/>
      <c r="C60" s="57"/>
      <c r="G60" s="57"/>
      <c r="H60" s="57"/>
      <c r="I60" s="58"/>
      <c r="J60" s="41"/>
      <c r="K60" s="92" t="s">
        <v>55</v>
      </c>
      <c r="L60" s="92" t="s">
        <v>56</v>
      </c>
      <c r="M60" s="56">
        <v>-20000000</v>
      </c>
      <c r="N60" s="92" t="s">
        <v>55</v>
      </c>
      <c r="O60" s="114" t="s">
        <v>56</v>
      </c>
      <c r="P60" s="56">
        <v>0</v>
      </c>
      <c r="Q60" s="92" t="s">
        <v>55</v>
      </c>
      <c r="R60" s="114" t="s">
        <v>56</v>
      </c>
      <c r="S60" s="56">
        <v>0</v>
      </c>
      <c r="T60" s="92" t="s">
        <v>55</v>
      </c>
      <c r="U60" s="114" t="s">
        <v>56</v>
      </c>
      <c r="V60" s="56">
        <v>0</v>
      </c>
      <c r="W60" s="92" t="s">
        <v>55</v>
      </c>
      <c r="X60" s="114" t="s">
        <v>56</v>
      </c>
      <c r="Y60" s="56">
        <v>0</v>
      </c>
      <c r="Z60" s="92" t="s">
        <v>55</v>
      </c>
      <c r="AA60" s="114" t="s">
        <v>56</v>
      </c>
      <c r="AB60" s="56">
        <v>0</v>
      </c>
      <c r="AC60" s="92" t="s">
        <v>55</v>
      </c>
      <c r="AD60" s="114" t="s">
        <v>56</v>
      </c>
      <c r="AE60" s="56">
        <v>0</v>
      </c>
      <c r="AF60" s="92" t="s">
        <v>55</v>
      </c>
      <c r="AG60" s="114" t="s">
        <v>56</v>
      </c>
      <c r="AH60" s="56">
        <v>0</v>
      </c>
      <c r="AI60" s="92" t="s">
        <v>55</v>
      </c>
      <c r="AJ60" s="114" t="s">
        <v>56</v>
      </c>
      <c r="AK60" s="56">
        <v>0</v>
      </c>
    </row>
    <row r="61" spans="1:37" ht="15.75" thickBot="1" x14ac:dyDescent="0.3">
      <c r="B61" s="57"/>
      <c r="C61" s="57"/>
      <c r="G61" s="57"/>
      <c r="H61" s="57"/>
      <c r="I61" s="58"/>
      <c r="L61" s="61" t="s">
        <v>72</v>
      </c>
      <c r="M61" s="62">
        <f>SUM(M58:M60)</f>
        <v>75000000</v>
      </c>
      <c r="N61" s="92" t="s">
        <v>79</v>
      </c>
      <c r="O61" s="114" t="s">
        <v>80</v>
      </c>
      <c r="P61" s="56">
        <v>-40000000</v>
      </c>
      <c r="Q61" s="92" t="s">
        <v>79</v>
      </c>
      <c r="R61" s="114" t="s">
        <v>80</v>
      </c>
      <c r="S61" s="56">
        <v>-40000000</v>
      </c>
      <c r="T61" s="92" t="s">
        <v>79</v>
      </c>
      <c r="U61" s="114" t="s">
        <v>80</v>
      </c>
      <c r="V61" s="56">
        <v>-40000000</v>
      </c>
      <c r="W61" s="92" t="s">
        <v>79</v>
      </c>
      <c r="X61" s="114" t="s">
        <v>80</v>
      </c>
      <c r="Y61" s="56">
        <v>-40000000</v>
      </c>
      <c r="Z61" s="92" t="s">
        <v>79</v>
      </c>
      <c r="AA61" s="114" t="s">
        <v>80</v>
      </c>
      <c r="AB61" s="56">
        <v>-40000000</v>
      </c>
      <c r="AC61" s="92" t="s">
        <v>79</v>
      </c>
      <c r="AD61" s="114" t="s">
        <v>80</v>
      </c>
      <c r="AE61" s="56">
        <v>-40000000</v>
      </c>
      <c r="AF61" s="92" t="s">
        <v>79</v>
      </c>
      <c r="AG61" s="114" t="s">
        <v>80</v>
      </c>
      <c r="AH61" s="56">
        <v>-40000000</v>
      </c>
      <c r="AI61" s="92" t="s">
        <v>79</v>
      </c>
      <c r="AJ61" s="114" t="s">
        <v>80</v>
      </c>
      <c r="AK61" s="56">
        <v>5000000</v>
      </c>
    </row>
    <row r="62" spans="1:37" ht="15.75" thickTop="1" x14ac:dyDescent="0.25">
      <c r="B62" s="57"/>
      <c r="C62" s="57"/>
      <c r="G62" s="57"/>
      <c r="H62" s="57"/>
      <c r="I62" s="58"/>
      <c r="J62" s="115"/>
      <c r="M62" s="63"/>
      <c r="N62" s="92" t="s">
        <v>81</v>
      </c>
      <c r="O62" s="114" t="s">
        <v>82</v>
      </c>
      <c r="P62" s="56">
        <v>0</v>
      </c>
      <c r="Q62" s="92" t="s">
        <v>81</v>
      </c>
      <c r="R62" s="114" t="s">
        <v>82</v>
      </c>
      <c r="S62" s="56">
        <v>10000000</v>
      </c>
      <c r="T62" s="92" t="s">
        <v>81</v>
      </c>
      <c r="U62" s="114" t="s">
        <v>82</v>
      </c>
      <c r="V62" s="56">
        <v>10000000</v>
      </c>
      <c r="W62" s="92" t="s">
        <v>81</v>
      </c>
      <c r="X62" s="114" t="s">
        <v>82</v>
      </c>
      <c r="Y62" s="56">
        <v>15000000</v>
      </c>
      <c r="Z62" s="92" t="s">
        <v>81</v>
      </c>
      <c r="AA62" s="114" t="s">
        <v>82</v>
      </c>
      <c r="AB62" s="56">
        <v>15000000</v>
      </c>
      <c r="AC62" s="92" t="s">
        <v>81</v>
      </c>
      <c r="AD62" s="114" t="s">
        <v>82</v>
      </c>
      <c r="AE62" s="56">
        <v>25000000</v>
      </c>
      <c r="AF62" s="92" t="s">
        <v>81</v>
      </c>
      <c r="AG62" s="114" t="s">
        <v>82</v>
      </c>
      <c r="AH62" s="56">
        <v>30000000</v>
      </c>
      <c r="AI62" s="92" t="s">
        <v>81</v>
      </c>
      <c r="AJ62" s="114" t="s">
        <v>82</v>
      </c>
      <c r="AK62" s="56">
        <v>40000000</v>
      </c>
    </row>
    <row r="63" spans="1:37" x14ac:dyDescent="0.25">
      <c r="B63" s="57"/>
      <c r="C63" s="57"/>
      <c r="G63" s="57"/>
      <c r="H63" s="57"/>
      <c r="I63" s="58"/>
      <c r="J63" s="115"/>
      <c r="K63" s="63"/>
      <c r="L63" s="63"/>
      <c r="M63" s="63"/>
      <c r="N63" s="92" t="s">
        <v>83</v>
      </c>
      <c r="O63" s="114" t="s">
        <v>84</v>
      </c>
      <c r="P63" s="56">
        <v>-5000000</v>
      </c>
      <c r="Q63" s="92" t="s">
        <v>83</v>
      </c>
      <c r="R63" s="114" t="s">
        <v>84</v>
      </c>
      <c r="S63" s="56">
        <v>-10000000</v>
      </c>
      <c r="T63" s="92" t="s">
        <v>83</v>
      </c>
      <c r="U63" s="114" t="s">
        <v>84</v>
      </c>
      <c r="V63" s="56">
        <v>-20000000</v>
      </c>
      <c r="W63" s="92" t="s">
        <v>83</v>
      </c>
      <c r="X63" s="114" t="s">
        <v>84</v>
      </c>
      <c r="Y63" s="56">
        <v>-25000000</v>
      </c>
      <c r="Z63" s="92" t="s">
        <v>83</v>
      </c>
      <c r="AA63" s="114" t="s">
        <v>84</v>
      </c>
      <c r="AB63" s="56">
        <v>-25000000</v>
      </c>
      <c r="AC63" s="92" t="s">
        <v>83</v>
      </c>
      <c r="AD63" s="114" t="s">
        <v>84</v>
      </c>
      <c r="AE63" s="56">
        <v>-25000000</v>
      </c>
      <c r="AF63" s="92" t="s">
        <v>83</v>
      </c>
      <c r="AG63" s="114" t="s">
        <v>84</v>
      </c>
      <c r="AH63" s="56">
        <v>-35000000</v>
      </c>
      <c r="AI63" s="92" t="s">
        <v>83</v>
      </c>
      <c r="AJ63" s="114" t="s">
        <v>84</v>
      </c>
      <c r="AK63" s="56">
        <v>-35000000</v>
      </c>
    </row>
    <row r="64" spans="1:37" x14ac:dyDescent="0.25">
      <c r="B64" s="57"/>
      <c r="C64" s="57"/>
      <c r="G64" s="57"/>
      <c r="H64" s="57"/>
      <c r="I64" s="58"/>
      <c r="K64" s="93"/>
      <c r="L64" s="93"/>
      <c r="M64" s="93"/>
      <c r="N64" s="92" t="s">
        <v>85</v>
      </c>
      <c r="O64" s="114" t="s">
        <v>86</v>
      </c>
      <c r="P64" s="56">
        <v>-20000000</v>
      </c>
      <c r="Q64" s="92" t="s">
        <v>85</v>
      </c>
      <c r="R64" s="114" t="s">
        <v>86</v>
      </c>
      <c r="S64" s="56">
        <v>-20000000</v>
      </c>
      <c r="T64" s="92" t="s">
        <v>85</v>
      </c>
      <c r="U64" s="114" t="s">
        <v>86</v>
      </c>
      <c r="V64" s="56">
        <v>-20000000</v>
      </c>
      <c r="W64" s="92" t="s">
        <v>85</v>
      </c>
      <c r="X64" s="114" t="s">
        <v>86</v>
      </c>
      <c r="Y64" s="56">
        <v>-20000000</v>
      </c>
      <c r="Z64" s="92" t="s">
        <v>85</v>
      </c>
      <c r="AA64" s="114" t="s">
        <v>86</v>
      </c>
      <c r="AB64" s="56">
        <v>-20000000</v>
      </c>
      <c r="AC64" s="92" t="s">
        <v>85</v>
      </c>
      <c r="AD64" s="114" t="s">
        <v>86</v>
      </c>
      <c r="AE64" s="56">
        <v>-20000000</v>
      </c>
      <c r="AF64" s="92" t="s">
        <v>85</v>
      </c>
      <c r="AG64" s="114" t="s">
        <v>86</v>
      </c>
      <c r="AH64" s="56">
        <v>-20000000</v>
      </c>
      <c r="AI64" s="92" t="s">
        <v>85</v>
      </c>
      <c r="AJ64" s="114" t="s">
        <v>86</v>
      </c>
      <c r="AK64" s="56">
        <v>10000000</v>
      </c>
    </row>
    <row r="65" spans="2:37" x14ac:dyDescent="0.25">
      <c r="B65" s="57"/>
      <c r="C65" s="57"/>
      <c r="G65" s="57"/>
      <c r="H65" s="57"/>
      <c r="I65" s="58"/>
      <c r="J65" s="41"/>
      <c r="L65" s="7"/>
      <c r="M65" s="63"/>
      <c r="N65" s="92" t="s">
        <v>87</v>
      </c>
      <c r="O65" s="114" t="s">
        <v>88</v>
      </c>
      <c r="P65" s="56">
        <v>0</v>
      </c>
      <c r="Q65" s="92" t="s">
        <v>87</v>
      </c>
      <c r="R65" s="114" t="s">
        <v>88</v>
      </c>
      <c r="S65" s="56">
        <v>0</v>
      </c>
      <c r="T65" s="92" t="s">
        <v>87</v>
      </c>
      <c r="U65" s="114" t="s">
        <v>88</v>
      </c>
      <c r="V65" s="56">
        <v>0</v>
      </c>
      <c r="W65" s="92" t="s">
        <v>87</v>
      </c>
      <c r="X65" s="114" t="s">
        <v>88</v>
      </c>
      <c r="Y65" s="56">
        <v>0</v>
      </c>
      <c r="Z65" s="92" t="s">
        <v>87</v>
      </c>
      <c r="AA65" s="114" t="s">
        <v>88</v>
      </c>
      <c r="AB65" s="56">
        <v>0</v>
      </c>
      <c r="AC65" s="92" t="s">
        <v>87</v>
      </c>
      <c r="AD65" s="114" t="s">
        <v>88</v>
      </c>
      <c r="AE65" s="56">
        <v>0</v>
      </c>
      <c r="AF65" s="92" t="s">
        <v>87</v>
      </c>
      <c r="AG65" s="114" t="s">
        <v>88</v>
      </c>
      <c r="AH65" s="56">
        <v>0</v>
      </c>
      <c r="AI65" s="92" t="s">
        <v>87</v>
      </c>
      <c r="AJ65" s="114" t="s">
        <v>88</v>
      </c>
      <c r="AK65" s="56">
        <v>10000000</v>
      </c>
    </row>
    <row r="66" spans="2:37" x14ac:dyDescent="0.25">
      <c r="B66" s="57"/>
      <c r="C66" s="57"/>
      <c r="G66" s="57"/>
      <c r="H66" s="57"/>
      <c r="I66" s="58"/>
      <c r="J66" s="41"/>
      <c r="K66" s="7"/>
      <c r="L66" s="7"/>
      <c r="M66" s="7"/>
      <c r="N66" s="92" t="s">
        <v>89</v>
      </c>
      <c r="O66" s="114" t="s">
        <v>90</v>
      </c>
      <c r="P66" s="56">
        <v>-10000000</v>
      </c>
      <c r="Q66" s="92" t="s">
        <v>89</v>
      </c>
      <c r="R66" s="114" t="s">
        <v>90</v>
      </c>
      <c r="S66" s="56">
        <v>-15000000</v>
      </c>
      <c r="T66" s="92" t="s">
        <v>89</v>
      </c>
      <c r="U66" s="114" t="s">
        <v>90</v>
      </c>
      <c r="V66" s="56">
        <v>-15000000</v>
      </c>
      <c r="W66" s="92" t="s">
        <v>89</v>
      </c>
      <c r="X66" s="114" t="s">
        <v>90</v>
      </c>
      <c r="Y66" s="56">
        <v>-15000000</v>
      </c>
      <c r="Z66" s="92" t="s">
        <v>89</v>
      </c>
      <c r="AA66" s="114" t="s">
        <v>90</v>
      </c>
      <c r="AB66" s="56">
        <v>-15000000</v>
      </c>
      <c r="AC66" s="92" t="s">
        <v>89</v>
      </c>
      <c r="AD66" s="114" t="s">
        <v>90</v>
      </c>
      <c r="AE66" s="56">
        <v>-15000000</v>
      </c>
      <c r="AF66" s="92" t="s">
        <v>89</v>
      </c>
      <c r="AG66" s="114" t="s">
        <v>90</v>
      </c>
      <c r="AH66" s="56">
        <v>-15000000</v>
      </c>
      <c r="AI66" s="92" t="s">
        <v>89</v>
      </c>
      <c r="AJ66" s="114" t="s">
        <v>90</v>
      </c>
      <c r="AK66" s="56">
        <v>-15000000</v>
      </c>
    </row>
    <row r="67" spans="2:37" x14ac:dyDescent="0.25">
      <c r="B67" s="57"/>
      <c r="C67" s="57"/>
      <c r="G67" s="57"/>
      <c r="H67" s="57"/>
      <c r="I67" s="58"/>
      <c r="K67" s="7"/>
      <c r="L67" s="7"/>
      <c r="M67" s="7"/>
      <c r="N67" s="92" t="s">
        <v>91</v>
      </c>
      <c r="O67" s="114" t="s">
        <v>92</v>
      </c>
      <c r="P67" s="56">
        <v>-45000000</v>
      </c>
      <c r="Q67" s="92" t="s">
        <v>91</v>
      </c>
      <c r="R67" s="114" t="s">
        <v>92</v>
      </c>
      <c r="S67" s="56">
        <v>-45000000</v>
      </c>
      <c r="T67" s="92" t="s">
        <v>91</v>
      </c>
      <c r="U67" s="114" t="s">
        <v>92</v>
      </c>
      <c r="V67" s="56">
        <v>-45000000</v>
      </c>
      <c r="W67" s="92" t="s">
        <v>91</v>
      </c>
      <c r="X67" s="114" t="s">
        <v>92</v>
      </c>
      <c r="Y67" s="56">
        <v>-45000000</v>
      </c>
      <c r="Z67" s="92" t="s">
        <v>91</v>
      </c>
      <c r="AA67" s="114" t="s">
        <v>92</v>
      </c>
      <c r="AB67" s="56">
        <v>-45000000</v>
      </c>
      <c r="AC67" s="92" t="s">
        <v>91</v>
      </c>
      <c r="AD67" s="114" t="s">
        <v>92</v>
      </c>
      <c r="AE67" s="56">
        <v>-45000000</v>
      </c>
      <c r="AF67" s="92" t="s">
        <v>91</v>
      </c>
      <c r="AG67" s="114" t="s">
        <v>92</v>
      </c>
      <c r="AH67" s="56">
        <v>-45000000</v>
      </c>
      <c r="AI67" s="92" t="s">
        <v>91</v>
      </c>
      <c r="AJ67" s="114" t="s">
        <v>92</v>
      </c>
      <c r="AK67" s="56">
        <v>15000000</v>
      </c>
    </row>
    <row r="68" spans="2:37" x14ac:dyDescent="0.25">
      <c r="B68" s="57"/>
      <c r="C68" s="57"/>
      <c r="G68" s="57"/>
      <c r="H68" s="57"/>
      <c r="I68" s="58"/>
      <c r="J68" s="41"/>
      <c r="K68" s="7"/>
      <c r="L68" s="7"/>
      <c r="M68" s="7"/>
      <c r="N68" s="92" t="s">
        <v>93</v>
      </c>
      <c r="O68" s="114" t="s">
        <v>94</v>
      </c>
      <c r="P68" s="56">
        <v>0</v>
      </c>
      <c r="Q68" s="92" t="s">
        <v>93</v>
      </c>
      <c r="R68" s="114" t="s">
        <v>94</v>
      </c>
      <c r="S68" s="56">
        <v>5000000</v>
      </c>
      <c r="T68" s="92" t="s">
        <v>93</v>
      </c>
      <c r="U68" s="114" t="s">
        <v>94</v>
      </c>
      <c r="V68" s="56">
        <v>5000000</v>
      </c>
      <c r="W68" s="92" t="s">
        <v>93</v>
      </c>
      <c r="X68" s="114" t="s">
        <v>94</v>
      </c>
      <c r="Y68" s="56">
        <v>15000000</v>
      </c>
      <c r="Z68" s="92" t="s">
        <v>93</v>
      </c>
      <c r="AA68" s="114" t="s">
        <v>94</v>
      </c>
      <c r="AB68" s="56">
        <v>15000000</v>
      </c>
      <c r="AC68" s="92" t="s">
        <v>93</v>
      </c>
      <c r="AD68" s="114" t="s">
        <v>94</v>
      </c>
      <c r="AE68" s="56">
        <v>25000000</v>
      </c>
      <c r="AF68" s="92" t="s">
        <v>93</v>
      </c>
      <c r="AG68" s="114" t="s">
        <v>94</v>
      </c>
      <c r="AH68" s="56">
        <v>30000000</v>
      </c>
      <c r="AI68" s="92" t="s">
        <v>93</v>
      </c>
      <c r="AJ68" s="114" t="s">
        <v>94</v>
      </c>
      <c r="AK68" s="56">
        <v>55000000</v>
      </c>
    </row>
    <row r="69" spans="2:37" x14ac:dyDescent="0.25">
      <c r="B69" s="57"/>
      <c r="C69" s="57"/>
      <c r="G69" s="57"/>
      <c r="H69" s="57"/>
      <c r="I69" s="58"/>
      <c r="J69" s="41"/>
      <c r="K69" s="7"/>
      <c r="L69" s="7"/>
      <c r="M69" s="7"/>
      <c r="N69" s="92" t="s">
        <v>95</v>
      </c>
      <c r="O69" s="114" t="s">
        <v>96</v>
      </c>
      <c r="P69" s="56">
        <v>-15000000</v>
      </c>
      <c r="Q69" s="92" t="s">
        <v>95</v>
      </c>
      <c r="R69" s="114" t="s">
        <v>96</v>
      </c>
      <c r="S69" s="56">
        <v>-20000000</v>
      </c>
      <c r="T69" s="92" t="s">
        <v>95</v>
      </c>
      <c r="U69" s="114" t="s">
        <v>96</v>
      </c>
      <c r="V69" s="56">
        <v>-25000000</v>
      </c>
      <c r="W69" s="92" t="s">
        <v>95</v>
      </c>
      <c r="X69" s="114" t="s">
        <v>96</v>
      </c>
      <c r="Y69" s="56">
        <v>-35000000</v>
      </c>
      <c r="Z69" s="92" t="s">
        <v>95</v>
      </c>
      <c r="AA69" s="114" t="s">
        <v>96</v>
      </c>
      <c r="AB69" s="56">
        <v>-35000000</v>
      </c>
      <c r="AC69" s="92" t="s">
        <v>95</v>
      </c>
      <c r="AD69" s="114" t="s">
        <v>96</v>
      </c>
      <c r="AE69" s="56">
        <v>-40000000</v>
      </c>
      <c r="AF69" s="92" t="s">
        <v>95</v>
      </c>
      <c r="AG69" s="114" t="s">
        <v>96</v>
      </c>
      <c r="AH69" s="56">
        <v>-40000000</v>
      </c>
      <c r="AI69" s="92" t="s">
        <v>95</v>
      </c>
      <c r="AJ69" s="114" t="s">
        <v>96</v>
      </c>
      <c r="AK69" s="56">
        <v>-60000000</v>
      </c>
    </row>
    <row r="70" spans="2:37" x14ac:dyDescent="0.25">
      <c r="B70" s="57"/>
      <c r="C70" s="57"/>
      <c r="G70" s="57"/>
      <c r="H70" s="57"/>
      <c r="I70" s="58"/>
      <c r="K70" s="7"/>
      <c r="L70" s="7"/>
      <c r="M70" s="7"/>
      <c r="N70" s="92" t="s">
        <v>97</v>
      </c>
      <c r="O70" s="114" t="s">
        <v>98</v>
      </c>
      <c r="P70" s="56">
        <v>-20000000</v>
      </c>
      <c r="Q70" s="92" t="s">
        <v>97</v>
      </c>
      <c r="R70" s="114" t="s">
        <v>98</v>
      </c>
      <c r="S70" s="56">
        <v>-20000000</v>
      </c>
      <c r="T70" s="92" t="s">
        <v>97</v>
      </c>
      <c r="U70" s="114" t="s">
        <v>98</v>
      </c>
      <c r="V70" s="56">
        <v>-20000000</v>
      </c>
      <c r="W70" s="92" t="s">
        <v>97</v>
      </c>
      <c r="X70" s="114" t="s">
        <v>98</v>
      </c>
      <c r="Y70" s="56">
        <v>-20000000</v>
      </c>
      <c r="Z70" s="92" t="s">
        <v>97</v>
      </c>
      <c r="AA70" s="114" t="s">
        <v>98</v>
      </c>
      <c r="AB70" s="56">
        <v>-20000000</v>
      </c>
      <c r="AC70" s="92" t="s">
        <v>97</v>
      </c>
      <c r="AD70" s="114" t="s">
        <v>98</v>
      </c>
      <c r="AE70" s="56">
        <v>-20000000</v>
      </c>
      <c r="AF70" s="92" t="s">
        <v>97</v>
      </c>
      <c r="AG70" s="114" t="s">
        <v>98</v>
      </c>
      <c r="AH70" s="56">
        <v>-20000000</v>
      </c>
      <c r="AI70" s="92" t="s">
        <v>97</v>
      </c>
      <c r="AJ70" s="114" t="s">
        <v>98</v>
      </c>
      <c r="AK70" s="56">
        <v>5000000</v>
      </c>
    </row>
    <row r="71" spans="2:37" x14ac:dyDescent="0.25">
      <c r="B71" s="57"/>
      <c r="C71" s="57"/>
      <c r="G71" s="57"/>
      <c r="H71" s="57"/>
      <c r="I71" s="58"/>
      <c r="J71" s="41"/>
      <c r="K71" s="7"/>
      <c r="L71" s="7"/>
      <c r="M71" s="41"/>
      <c r="N71" s="92" t="s">
        <v>99</v>
      </c>
      <c r="O71" s="114" t="s">
        <v>100</v>
      </c>
      <c r="P71" s="56">
        <v>0</v>
      </c>
      <c r="Q71" s="92" t="s">
        <v>99</v>
      </c>
      <c r="R71" s="114" t="s">
        <v>100</v>
      </c>
      <c r="S71" s="56">
        <v>0</v>
      </c>
      <c r="T71" s="92" t="s">
        <v>99</v>
      </c>
      <c r="U71" s="114" t="s">
        <v>100</v>
      </c>
      <c r="V71" s="56">
        <v>0</v>
      </c>
      <c r="W71" s="92" t="s">
        <v>99</v>
      </c>
      <c r="X71" s="114" t="s">
        <v>100</v>
      </c>
      <c r="Y71" s="56">
        <v>0</v>
      </c>
      <c r="Z71" s="92" t="s">
        <v>99</v>
      </c>
      <c r="AA71" s="114" t="s">
        <v>100</v>
      </c>
      <c r="AB71" s="56">
        <v>0</v>
      </c>
      <c r="AC71" s="92" t="s">
        <v>99</v>
      </c>
      <c r="AD71" s="114" t="s">
        <v>100</v>
      </c>
      <c r="AE71" s="56">
        <v>0</v>
      </c>
      <c r="AF71" s="92" t="s">
        <v>99</v>
      </c>
      <c r="AG71" s="114" t="s">
        <v>100</v>
      </c>
      <c r="AH71" s="56">
        <v>0</v>
      </c>
      <c r="AI71" s="92" t="s">
        <v>99</v>
      </c>
      <c r="AJ71" s="114" t="s">
        <v>100</v>
      </c>
      <c r="AK71" s="56">
        <v>10000000</v>
      </c>
    </row>
    <row r="72" spans="2:37" x14ac:dyDescent="0.25">
      <c r="B72" s="57"/>
      <c r="C72" s="57"/>
      <c r="G72" s="57"/>
      <c r="H72" s="57"/>
      <c r="I72" s="58"/>
      <c r="J72" s="41"/>
      <c r="K72" s="7"/>
      <c r="L72" s="7"/>
      <c r="M72" s="7"/>
      <c r="N72" s="92" t="s">
        <v>101</v>
      </c>
      <c r="O72" s="114" t="s">
        <v>102</v>
      </c>
      <c r="P72" s="56">
        <v>-5000000</v>
      </c>
      <c r="Q72" s="92" t="s">
        <v>101</v>
      </c>
      <c r="R72" s="114" t="s">
        <v>102</v>
      </c>
      <c r="S72" s="56">
        <v>-10000000</v>
      </c>
      <c r="T72" s="92" t="s">
        <v>101</v>
      </c>
      <c r="U72" s="114" t="s">
        <v>102</v>
      </c>
      <c r="V72" s="56">
        <v>-10000000</v>
      </c>
      <c r="W72" s="92" t="s">
        <v>101</v>
      </c>
      <c r="X72" s="114" t="s">
        <v>102</v>
      </c>
      <c r="Y72" s="56">
        <v>-15000000</v>
      </c>
      <c r="Z72" s="92" t="s">
        <v>101</v>
      </c>
      <c r="AA72" s="114" t="s">
        <v>102</v>
      </c>
      <c r="AB72" s="56">
        <v>-15000000</v>
      </c>
      <c r="AC72" s="92" t="s">
        <v>101</v>
      </c>
      <c r="AD72" s="114" t="s">
        <v>102</v>
      </c>
      <c r="AE72" s="56">
        <v>-15000000</v>
      </c>
      <c r="AF72" s="92" t="s">
        <v>101</v>
      </c>
      <c r="AG72" s="114" t="s">
        <v>102</v>
      </c>
      <c r="AH72" s="56">
        <v>-15000000</v>
      </c>
      <c r="AI72" s="92" t="s">
        <v>101</v>
      </c>
      <c r="AJ72" s="114" t="s">
        <v>102</v>
      </c>
      <c r="AK72" s="56">
        <v>-15000000</v>
      </c>
    </row>
    <row r="73" spans="2:37" x14ac:dyDescent="0.25">
      <c r="B73" s="57"/>
      <c r="C73" s="57"/>
      <c r="G73" s="57"/>
      <c r="H73" s="57"/>
      <c r="I73" s="58"/>
      <c r="K73" s="7"/>
      <c r="L73" s="7"/>
      <c r="M73" s="41"/>
      <c r="N73" s="92" t="s">
        <v>103</v>
      </c>
      <c r="O73" s="114" t="s">
        <v>104</v>
      </c>
      <c r="P73" s="56">
        <v>-40000000</v>
      </c>
      <c r="Q73" s="92" t="s">
        <v>103</v>
      </c>
      <c r="R73" s="114" t="s">
        <v>104</v>
      </c>
      <c r="S73" s="56">
        <v>-40000000</v>
      </c>
      <c r="T73" s="92" t="s">
        <v>103</v>
      </c>
      <c r="U73" s="114" t="s">
        <v>104</v>
      </c>
      <c r="V73" s="56">
        <v>-40000000</v>
      </c>
      <c r="W73" s="92" t="s">
        <v>103</v>
      </c>
      <c r="X73" s="114" t="s">
        <v>104</v>
      </c>
      <c r="Y73" s="56">
        <v>-40000000</v>
      </c>
      <c r="Z73" s="92" t="s">
        <v>103</v>
      </c>
      <c r="AA73" s="114" t="s">
        <v>104</v>
      </c>
      <c r="AB73" s="56">
        <v>-40000000</v>
      </c>
      <c r="AC73" s="92" t="s">
        <v>103</v>
      </c>
      <c r="AD73" s="114" t="s">
        <v>104</v>
      </c>
      <c r="AE73" s="56">
        <v>-40000000</v>
      </c>
      <c r="AF73" s="92" t="s">
        <v>103</v>
      </c>
      <c r="AG73" s="114" t="s">
        <v>104</v>
      </c>
      <c r="AH73" s="56">
        <v>-40000000</v>
      </c>
      <c r="AI73" s="92" t="s">
        <v>103</v>
      </c>
      <c r="AJ73" s="114" t="s">
        <v>104</v>
      </c>
      <c r="AK73" s="56">
        <v>10000000</v>
      </c>
    </row>
    <row r="74" spans="2:37" x14ac:dyDescent="0.25">
      <c r="B74" s="57"/>
      <c r="C74" s="57"/>
      <c r="G74" s="57"/>
      <c r="H74" s="57"/>
      <c r="I74" s="58"/>
      <c r="J74" s="58"/>
      <c r="K74" s="7"/>
      <c r="L74" s="7"/>
      <c r="M74" s="41"/>
      <c r="N74" s="92" t="s">
        <v>105</v>
      </c>
      <c r="O74" s="114" t="s">
        <v>106</v>
      </c>
      <c r="P74" s="56">
        <v>0</v>
      </c>
      <c r="Q74" s="92" t="s">
        <v>105</v>
      </c>
      <c r="R74" s="114" t="s">
        <v>106</v>
      </c>
      <c r="S74" s="56">
        <v>5000000</v>
      </c>
      <c r="T74" s="92" t="s">
        <v>105</v>
      </c>
      <c r="U74" s="114" t="s">
        <v>106</v>
      </c>
      <c r="V74" s="56">
        <v>5000000</v>
      </c>
      <c r="W74" s="92" t="s">
        <v>105</v>
      </c>
      <c r="X74" s="114" t="s">
        <v>106</v>
      </c>
      <c r="Y74" s="56">
        <v>10000000</v>
      </c>
      <c r="Z74" s="92" t="s">
        <v>105</v>
      </c>
      <c r="AA74" s="114" t="s">
        <v>106</v>
      </c>
      <c r="AB74" s="56">
        <v>10000000</v>
      </c>
      <c r="AC74" s="92" t="s">
        <v>105</v>
      </c>
      <c r="AD74" s="114" t="s">
        <v>106</v>
      </c>
      <c r="AE74" s="56">
        <v>15000000</v>
      </c>
      <c r="AF74" s="92" t="s">
        <v>105</v>
      </c>
      <c r="AG74" s="114" t="s">
        <v>106</v>
      </c>
      <c r="AH74" s="56">
        <v>20000000</v>
      </c>
      <c r="AI74" s="92" t="s">
        <v>105</v>
      </c>
      <c r="AJ74" s="114" t="s">
        <v>106</v>
      </c>
      <c r="AK74" s="56">
        <v>35000000</v>
      </c>
    </row>
    <row r="75" spans="2:37" x14ac:dyDescent="0.25">
      <c r="B75" s="57"/>
      <c r="C75" s="57"/>
      <c r="G75" s="57"/>
      <c r="H75" s="57"/>
      <c r="I75" s="58"/>
      <c r="J75" s="58"/>
      <c r="K75" s="7"/>
      <c r="L75" s="7"/>
      <c r="M75" s="41"/>
      <c r="N75" s="92" t="s">
        <v>107</v>
      </c>
      <c r="O75" s="114" t="s">
        <v>108</v>
      </c>
      <c r="P75" s="56">
        <v>-5000000</v>
      </c>
      <c r="Q75" s="92" t="s">
        <v>107</v>
      </c>
      <c r="R75" s="114" t="s">
        <v>108</v>
      </c>
      <c r="S75" s="56">
        <v>-15000000</v>
      </c>
      <c r="T75" s="92" t="s">
        <v>107</v>
      </c>
      <c r="U75" s="114" t="s">
        <v>108</v>
      </c>
      <c r="V75" s="56">
        <v>-20000000</v>
      </c>
      <c r="W75" s="92" t="s">
        <v>107</v>
      </c>
      <c r="X75" s="114" t="s">
        <v>108</v>
      </c>
      <c r="Y75" s="56">
        <v>-20000000</v>
      </c>
      <c r="Z75" s="92" t="s">
        <v>107</v>
      </c>
      <c r="AA75" s="114" t="s">
        <v>108</v>
      </c>
      <c r="AB75" s="56">
        <v>-20000000</v>
      </c>
      <c r="AC75" s="92" t="s">
        <v>107</v>
      </c>
      <c r="AD75" s="114" t="s">
        <v>108</v>
      </c>
      <c r="AE75" s="56">
        <v>-25000000</v>
      </c>
      <c r="AF75" s="92" t="s">
        <v>107</v>
      </c>
      <c r="AG75" s="114" t="s">
        <v>108</v>
      </c>
      <c r="AH75" s="56">
        <v>-25000000</v>
      </c>
      <c r="AI75" s="92" t="s">
        <v>107</v>
      </c>
      <c r="AJ75" s="114" t="s">
        <v>108</v>
      </c>
      <c r="AK75" s="56">
        <v>-30000000</v>
      </c>
    </row>
    <row r="76" spans="2:37" ht="15.75" thickBot="1" x14ac:dyDescent="0.3">
      <c r="I76" s="60"/>
      <c r="J76" s="60"/>
      <c r="K76" s="7"/>
      <c r="L76" s="7"/>
      <c r="M76" s="7"/>
      <c r="O76" s="61" t="s">
        <v>74</v>
      </c>
      <c r="P76" s="62">
        <f>SUM(P58:P75)</f>
        <v>55000000</v>
      </c>
      <c r="R76" s="61" t="s">
        <v>109</v>
      </c>
      <c r="S76" s="62">
        <f>SUM(S58:S75)</f>
        <v>45000000</v>
      </c>
      <c r="U76" s="61" t="s">
        <v>111</v>
      </c>
      <c r="V76" s="62">
        <f>SUM(V58:V75)</f>
        <v>25000000</v>
      </c>
      <c r="X76" s="61" t="s">
        <v>116</v>
      </c>
      <c r="Y76" s="62">
        <f>SUM(Y58:Y75)</f>
        <v>25000000</v>
      </c>
      <c r="AA76" s="61" t="s">
        <v>118</v>
      </c>
      <c r="AB76" s="62">
        <f>SUM(AB58:AB75)</f>
        <v>25000000</v>
      </c>
      <c r="AD76" s="61" t="s">
        <v>123</v>
      </c>
      <c r="AE76" s="62">
        <f>SUM(AE58:AE75)</f>
        <v>40000000</v>
      </c>
      <c r="AG76" s="61" t="s">
        <v>127</v>
      </c>
      <c r="AH76" s="62">
        <f>SUM(AH58:AH75)</f>
        <v>45000000</v>
      </c>
      <c r="AJ76" s="61" t="s">
        <v>132</v>
      </c>
      <c r="AK76" s="62">
        <f>SUM(AK58:AK75)</f>
        <v>40000000</v>
      </c>
    </row>
    <row r="77" spans="2:37" ht="15.75" thickTop="1" x14ac:dyDescent="0.25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2:37" ht="15.75" thickBot="1" x14ac:dyDescent="0.3">
      <c r="B78" s="38"/>
      <c r="C78" s="38"/>
      <c r="D78" s="38"/>
      <c r="E78" s="38"/>
      <c r="F78" s="39"/>
      <c r="G78" s="38"/>
      <c r="H78" s="40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2:37" x14ac:dyDescent="0.25">
      <c r="B79" s="64"/>
      <c r="C79" s="65"/>
      <c r="D79" s="66"/>
      <c r="E79" s="66"/>
      <c r="F79" s="67"/>
      <c r="G79" s="39"/>
      <c r="H79" s="38"/>
      <c r="K79" s="7"/>
      <c r="L79" s="7"/>
      <c r="M79" s="41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2:37" x14ac:dyDescent="0.25">
      <c r="B80" s="68" t="s">
        <v>22</v>
      </c>
      <c r="C80" s="69"/>
      <c r="D80" s="70"/>
      <c r="E80" s="70"/>
      <c r="F80" s="67"/>
      <c r="G80" s="39"/>
      <c r="H80" s="38"/>
      <c r="K80" s="7"/>
      <c r="L80" s="7"/>
      <c r="M80" s="7"/>
      <c r="N80" s="7"/>
      <c r="O80" s="7"/>
      <c r="P80" s="41"/>
      <c r="Q80" s="7"/>
      <c r="R80" s="7"/>
      <c r="S80" s="41"/>
      <c r="T80" s="7"/>
      <c r="U80" s="7"/>
      <c r="V80" s="41"/>
      <c r="W80" s="7"/>
      <c r="X80" s="7"/>
      <c r="Y80" s="41"/>
      <c r="Z80" s="7"/>
      <c r="AA80" s="7"/>
      <c r="AB80" s="41"/>
      <c r="AC80" s="7"/>
      <c r="AD80" s="7"/>
      <c r="AE80" s="41"/>
      <c r="AF80" s="7"/>
      <c r="AG80" s="7"/>
      <c r="AH80" s="41"/>
      <c r="AI80" s="7"/>
      <c r="AJ80" s="7"/>
      <c r="AK80" s="41"/>
    </row>
    <row r="81" spans="2:37" x14ac:dyDescent="0.25">
      <c r="B81" s="71"/>
      <c r="C81" s="72"/>
      <c r="D81" s="38"/>
      <c r="E81" s="38"/>
      <c r="F81" s="67"/>
      <c r="G81" s="39"/>
      <c r="H81" s="38"/>
      <c r="K81" s="7"/>
      <c r="L81" s="7"/>
      <c r="M81" s="41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2:37" x14ac:dyDescent="0.25">
      <c r="B82" s="71" t="s">
        <v>23</v>
      </c>
      <c r="C82" s="72"/>
      <c r="D82" s="38"/>
      <c r="E82" s="73">
        <v>25000000</v>
      </c>
      <c r="F82" s="74"/>
      <c r="G82" s="39"/>
      <c r="H82" s="38"/>
      <c r="K82" s="7"/>
      <c r="L82" s="7"/>
      <c r="M82" s="41"/>
      <c r="N82" s="7"/>
      <c r="O82" s="7"/>
      <c r="P82" s="41"/>
      <c r="Q82" s="7"/>
      <c r="R82" s="7"/>
      <c r="S82" s="41"/>
      <c r="T82" s="7"/>
      <c r="U82" s="7"/>
      <c r="V82" s="41"/>
      <c r="W82" s="7"/>
      <c r="X82" s="7"/>
      <c r="Y82" s="41"/>
      <c r="Z82" s="7"/>
      <c r="AA82" s="7"/>
      <c r="AB82" s="41"/>
      <c r="AC82" s="7"/>
      <c r="AD82" s="7"/>
      <c r="AE82" s="41"/>
      <c r="AF82" s="7"/>
      <c r="AG82" s="7"/>
      <c r="AH82" s="41"/>
      <c r="AI82" s="7"/>
      <c r="AJ82" s="7"/>
      <c r="AK82" s="41"/>
    </row>
    <row r="83" spans="2:37" x14ac:dyDescent="0.25">
      <c r="B83" s="71" t="s">
        <v>24</v>
      </c>
      <c r="C83" s="72"/>
      <c r="D83" s="38"/>
      <c r="E83" s="73">
        <v>0</v>
      </c>
      <c r="F83" s="74"/>
      <c r="G83" s="39"/>
      <c r="H83" s="38"/>
      <c r="K83" s="7"/>
      <c r="L83" s="7"/>
      <c r="M83" s="41"/>
      <c r="N83" s="7"/>
      <c r="O83" s="7"/>
      <c r="P83" s="41"/>
      <c r="Q83" s="7"/>
      <c r="R83" s="7"/>
      <c r="S83" s="41"/>
      <c r="T83" s="7"/>
      <c r="U83" s="7"/>
      <c r="V83" s="41"/>
      <c r="W83" s="7"/>
      <c r="X83" s="7"/>
      <c r="Y83" s="41"/>
      <c r="Z83" s="7"/>
      <c r="AA83" s="7"/>
      <c r="AB83" s="41"/>
      <c r="AC83" s="7"/>
      <c r="AD83" s="7"/>
      <c r="AE83" s="41"/>
      <c r="AF83" s="7"/>
      <c r="AG83" s="7"/>
      <c r="AH83" s="41"/>
      <c r="AI83" s="7"/>
      <c r="AJ83" s="7"/>
      <c r="AK83" s="41"/>
    </row>
    <row r="84" spans="2:37" x14ac:dyDescent="0.25">
      <c r="B84" s="71" t="s">
        <v>25</v>
      </c>
      <c r="C84" s="72"/>
      <c r="D84" s="38"/>
      <c r="E84" s="73">
        <v>0</v>
      </c>
      <c r="F84" s="74"/>
      <c r="G84" s="39"/>
      <c r="H84" s="38"/>
      <c r="K84" s="7"/>
      <c r="L84" s="7"/>
      <c r="M84" s="41"/>
      <c r="N84" s="7"/>
      <c r="O84" s="7"/>
      <c r="P84" s="41"/>
      <c r="Q84" s="7"/>
      <c r="R84" s="7"/>
      <c r="S84" s="41"/>
      <c r="T84" s="7"/>
      <c r="U84" s="7"/>
      <c r="V84" s="41"/>
      <c r="W84" s="7"/>
      <c r="X84" s="7"/>
      <c r="Y84" s="41"/>
      <c r="Z84" s="7"/>
      <c r="AA84" s="7"/>
      <c r="AB84" s="41"/>
      <c r="AC84" s="7"/>
      <c r="AD84" s="7"/>
      <c r="AE84" s="41"/>
      <c r="AF84" s="7"/>
      <c r="AG84" s="7"/>
      <c r="AH84" s="41"/>
      <c r="AI84" s="7"/>
      <c r="AJ84" s="7"/>
      <c r="AK84" s="41"/>
    </row>
    <row r="85" spans="2:37" x14ac:dyDescent="0.25">
      <c r="B85" s="71" t="s">
        <v>26</v>
      </c>
      <c r="C85" s="72"/>
      <c r="D85" s="38"/>
      <c r="E85" s="73">
        <v>0</v>
      </c>
      <c r="F85" s="74"/>
      <c r="G85" s="39"/>
      <c r="H85" s="38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</row>
    <row r="86" spans="2:37" x14ac:dyDescent="0.25">
      <c r="B86" s="71" t="s">
        <v>27</v>
      </c>
      <c r="C86" s="72"/>
      <c r="D86" s="38"/>
      <c r="E86" s="73">
        <v>27244000</v>
      </c>
      <c r="F86" s="74"/>
      <c r="G86" s="39"/>
      <c r="H86" s="38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</row>
    <row r="87" spans="2:37" x14ac:dyDescent="0.25">
      <c r="B87" s="71" t="s">
        <v>47</v>
      </c>
      <c r="C87" s="72"/>
      <c r="D87" s="38"/>
      <c r="E87" s="73">
        <v>0</v>
      </c>
      <c r="F87" s="74"/>
      <c r="G87" s="39"/>
      <c r="H87" s="38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</row>
    <row r="88" spans="2:37" x14ac:dyDescent="0.25">
      <c r="B88" s="71" t="s">
        <v>28</v>
      </c>
      <c r="C88" s="72"/>
      <c r="D88" s="38"/>
      <c r="E88" s="73">
        <v>1334000</v>
      </c>
      <c r="F88" s="74"/>
      <c r="G88" s="39"/>
      <c r="H88" s="38"/>
      <c r="K88" s="7"/>
      <c r="L88" s="7"/>
      <c r="M88" s="41"/>
      <c r="N88" s="7"/>
      <c r="O88" s="7"/>
      <c r="P88" s="41"/>
      <c r="Q88" s="7"/>
      <c r="R88" s="7"/>
      <c r="S88" s="41"/>
      <c r="T88" s="7"/>
      <c r="U88" s="7"/>
      <c r="V88" s="41"/>
      <c r="W88" s="7"/>
      <c r="X88" s="7"/>
      <c r="Y88" s="41"/>
      <c r="Z88" s="7"/>
      <c r="AA88" s="7"/>
      <c r="AB88" s="41"/>
      <c r="AC88" s="7"/>
      <c r="AD88" s="7"/>
      <c r="AE88" s="41"/>
      <c r="AF88" s="7"/>
      <c r="AG88" s="7"/>
      <c r="AH88" s="41"/>
      <c r="AI88" s="7"/>
      <c r="AJ88" s="7"/>
      <c r="AK88" s="41"/>
    </row>
    <row r="89" spans="2:37" x14ac:dyDescent="0.25">
      <c r="B89" s="71" t="s">
        <v>37</v>
      </c>
      <c r="C89" s="72"/>
      <c r="D89" s="38"/>
      <c r="E89" s="73">
        <v>868086.63</v>
      </c>
      <c r="F89" s="74"/>
      <c r="G89" s="39"/>
      <c r="H89" s="38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</row>
    <row r="90" spans="2:37" x14ac:dyDescent="0.25">
      <c r="B90" s="71" t="s">
        <v>29</v>
      </c>
      <c r="C90" s="72"/>
      <c r="D90" s="38"/>
      <c r="E90" s="73">
        <v>0</v>
      </c>
      <c r="F90" s="74"/>
      <c r="G90" s="39"/>
      <c r="H90" s="38"/>
      <c r="K90" s="7"/>
      <c r="L90" s="7"/>
      <c r="M90" s="41"/>
      <c r="N90" s="7"/>
      <c r="O90" s="7"/>
      <c r="P90" s="41"/>
      <c r="Q90" s="7"/>
      <c r="R90" s="7"/>
      <c r="S90" s="41"/>
      <c r="T90" s="7"/>
      <c r="U90" s="7"/>
      <c r="V90" s="41"/>
      <c r="W90" s="7"/>
      <c r="X90" s="7"/>
      <c r="Y90" s="41"/>
      <c r="Z90" s="7"/>
      <c r="AA90" s="7"/>
      <c r="AB90" s="41"/>
      <c r="AC90" s="7"/>
      <c r="AD90" s="7"/>
      <c r="AE90" s="41"/>
      <c r="AF90" s="7"/>
      <c r="AG90" s="7"/>
      <c r="AH90" s="41"/>
      <c r="AI90" s="7"/>
      <c r="AJ90" s="7"/>
      <c r="AK90" s="41"/>
    </row>
    <row r="91" spans="2:37" x14ac:dyDescent="0.25">
      <c r="B91" s="71" t="s">
        <v>30</v>
      </c>
      <c r="C91" s="72"/>
      <c r="D91" s="38"/>
      <c r="E91" s="73">
        <v>45774841.369999997</v>
      </c>
      <c r="F91" s="74"/>
      <c r="G91" s="39"/>
      <c r="H91" s="38"/>
      <c r="K91" s="7"/>
      <c r="L91" s="7"/>
      <c r="M91" s="41"/>
      <c r="N91" s="7"/>
      <c r="O91" s="7"/>
      <c r="P91" s="41"/>
      <c r="Q91" s="7"/>
      <c r="R91" s="7"/>
      <c r="S91" s="41"/>
      <c r="T91" s="7"/>
      <c r="U91" s="7"/>
      <c r="V91" s="41"/>
      <c r="W91" s="7"/>
      <c r="X91" s="7"/>
      <c r="Y91" s="41"/>
      <c r="Z91" s="7"/>
      <c r="AA91" s="7"/>
      <c r="AB91" s="41"/>
      <c r="AC91" s="7"/>
      <c r="AD91" s="7"/>
      <c r="AE91" s="41"/>
      <c r="AF91" s="7"/>
      <c r="AG91" s="7"/>
      <c r="AH91" s="41"/>
      <c r="AI91" s="7"/>
      <c r="AJ91" s="7"/>
      <c r="AK91" s="41"/>
    </row>
    <row r="92" spans="2:37" ht="15.75" thickBot="1" x14ac:dyDescent="0.3">
      <c r="B92" s="71" t="s">
        <v>44</v>
      </c>
      <c r="C92" s="72"/>
      <c r="D92" s="38"/>
      <c r="E92" s="75">
        <v>0</v>
      </c>
      <c r="F92" s="74"/>
      <c r="G92" s="39"/>
      <c r="H92" s="38"/>
      <c r="K92" s="7"/>
      <c r="L92" s="7"/>
      <c r="M92" s="41"/>
      <c r="N92" s="7"/>
      <c r="O92" s="7"/>
      <c r="P92" s="41"/>
      <c r="Q92" s="7"/>
      <c r="R92" s="7"/>
      <c r="S92" s="41"/>
      <c r="T92" s="7"/>
      <c r="U92" s="7"/>
      <c r="V92" s="41"/>
      <c r="W92" s="7"/>
      <c r="X92" s="7"/>
      <c r="Y92" s="41"/>
      <c r="Z92" s="7"/>
      <c r="AA92" s="7"/>
      <c r="AB92" s="41"/>
      <c r="AC92" s="7"/>
      <c r="AD92" s="7"/>
      <c r="AE92" s="41"/>
      <c r="AF92" s="7"/>
      <c r="AG92" s="7"/>
      <c r="AH92" s="41"/>
      <c r="AI92" s="7"/>
      <c r="AJ92" s="7"/>
      <c r="AK92" s="41"/>
    </row>
    <row r="93" spans="2:37" x14ac:dyDescent="0.25">
      <c r="B93" s="71"/>
      <c r="C93" s="72"/>
      <c r="D93" s="38"/>
      <c r="E93" s="73"/>
      <c r="F93" s="74"/>
      <c r="G93" s="39"/>
      <c r="H93" s="38"/>
      <c r="K93" s="7"/>
      <c r="L93" s="7"/>
      <c r="M93" s="7"/>
      <c r="N93" s="7"/>
      <c r="O93" s="7"/>
      <c r="P93" s="41"/>
      <c r="Q93" s="7"/>
      <c r="R93" s="7"/>
      <c r="S93" s="41"/>
      <c r="T93" s="7"/>
      <c r="U93" s="7"/>
      <c r="V93" s="41"/>
      <c r="W93" s="7"/>
      <c r="X93" s="7"/>
      <c r="Y93" s="41"/>
      <c r="Z93" s="7"/>
      <c r="AA93" s="7"/>
      <c r="AB93" s="41"/>
      <c r="AC93" s="7"/>
      <c r="AD93" s="7"/>
      <c r="AE93" s="41"/>
      <c r="AF93" s="7"/>
      <c r="AG93" s="7"/>
      <c r="AH93" s="41"/>
      <c r="AI93" s="7"/>
      <c r="AJ93" s="7"/>
      <c r="AK93" s="41"/>
    </row>
    <row r="94" spans="2:37" ht="15.75" thickBot="1" x14ac:dyDescent="0.3">
      <c r="B94" s="71"/>
      <c r="C94" s="72"/>
      <c r="D94" s="38"/>
      <c r="E94" s="75">
        <f>SUM(E82:E92)</f>
        <v>100220928</v>
      </c>
      <c r="F94" s="74"/>
      <c r="G94" s="39"/>
      <c r="H94" s="38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</row>
    <row r="95" spans="2:37" x14ac:dyDescent="0.25">
      <c r="B95" s="71"/>
      <c r="C95" s="72"/>
      <c r="D95" s="38"/>
      <c r="E95" s="73"/>
      <c r="F95" s="74"/>
      <c r="G95" s="39"/>
      <c r="H95" s="38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</row>
    <row r="96" spans="2:37" x14ac:dyDescent="0.25">
      <c r="B96" s="76" t="s">
        <v>31</v>
      </c>
      <c r="C96" s="77"/>
      <c r="D96" s="78"/>
      <c r="E96" s="73"/>
      <c r="F96" s="74"/>
      <c r="G96" s="39"/>
      <c r="H96" s="38"/>
      <c r="K96" s="7"/>
      <c r="L96" s="7"/>
      <c r="M96" s="41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</row>
    <row r="97" spans="2:37" x14ac:dyDescent="0.25">
      <c r="B97" s="71" t="s">
        <v>32</v>
      </c>
      <c r="C97" s="72"/>
      <c r="D97" s="38"/>
      <c r="E97" s="73">
        <v>0</v>
      </c>
      <c r="F97" s="74"/>
      <c r="G97" s="39"/>
      <c r="H97" s="38"/>
      <c r="K97" s="7"/>
      <c r="L97" s="7"/>
      <c r="M97" s="7"/>
      <c r="N97" s="7"/>
      <c r="O97" s="7"/>
      <c r="P97" s="41"/>
      <c r="Q97" s="7"/>
      <c r="R97" s="7"/>
      <c r="S97" s="41"/>
      <c r="T97" s="7"/>
      <c r="U97" s="7"/>
      <c r="V97" s="41"/>
      <c r="W97" s="7"/>
      <c r="X97" s="7"/>
      <c r="Y97" s="41"/>
      <c r="Z97" s="7"/>
      <c r="AA97" s="7"/>
      <c r="AB97" s="41"/>
      <c r="AC97" s="7"/>
      <c r="AD97" s="7"/>
      <c r="AE97" s="41"/>
      <c r="AF97" s="7"/>
      <c r="AG97" s="7"/>
      <c r="AH97" s="41"/>
      <c r="AI97" s="7"/>
      <c r="AJ97" s="7"/>
      <c r="AK97" s="41"/>
    </row>
    <row r="98" spans="2:37" x14ac:dyDescent="0.25">
      <c r="B98" s="71" t="s">
        <v>33</v>
      </c>
      <c r="C98" s="72"/>
      <c r="D98" s="38"/>
      <c r="E98" s="73">
        <v>0</v>
      </c>
      <c r="F98" s="74"/>
      <c r="G98" s="39"/>
      <c r="H98" s="38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2:37" x14ac:dyDescent="0.25">
      <c r="B99" s="71" t="s">
        <v>34</v>
      </c>
      <c r="C99" s="72"/>
      <c r="D99" s="38"/>
      <c r="E99" s="73">
        <v>80220928</v>
      </c>
      <c r="F99" s="74"/>
      <c r="G99" s="39"/>
      <c r="H99" s="38"/>
      <c r="K99" s="7"/>
      <c r="L99" s="7"/>
      <c r="M99" s="7"/>
      <c r="N99" s="7"/>
      <c r="O99" s="7"/>
      <c r="P99" s="41"/>
      <c r="Q99" s="7"/>
      <c r="R99" s="7"/>
      <c r="S99" s="41"/>
      <c r="T99" s="7"/>
      <c r="U99" s="7"/>
      <c r="V99" s="41"/>
      <c r="W99" s="7"/>
      <c r="X99" s="7"/>
      <c r="Y99" s="41"/>
      <c r="Z99" s="7"/>
      <c r="AA99" s="7"/>
      <c r="AB99" s="41"/>
      <c r="AC99" s="7"/>
      <c r="AD99" s="7"/>
      <c r="AE99" s="41"/>
      <c r="AF99" s="7"/>
      <c r="AG99" s="7"/>
      <c r="AH99" s="41"/>
      <c r="AI99" s="7"/>
      <c r="AJ99" s="7"/>
      <c r="AK99" s="41"/>
    </row>
    <row r="100" spans="2:37" x14ac:dyDescent="0.25">
      <c r="B100" s="71" t="s">
        <v>35</v>
      </c>
      <c r="C100" s="72"/>
      <c r="D100" s="38"/>
      <c r="E100" s="73">
        <v>0</v>
      </c>
      <c r="F100" s="74"/>
      <c r="G100" s="39"/>
      <c r="H100" s="38"/>
      <c r="N100" s="7"/>
      <c r="O100" s="7"/>
      <c r="P100" s="41"/>
      <c r="Q100" s="7"/>
      <c r="R100" s="7"/>
      <c r="S100" s="41"/>
      <c r="T100" s="7"/>
      <c r="U100" s="7"/>
      <c r="V100" s="41"/>
      <c r="W100" s="7"/>
      <c r="X100" s="7"/>
      <c r="Y100" s="41"/>
      <c r="Z100" s="7"/>
      <c r="AA100" s="7"/>
      <c r="AB100" s="41"/>
      <c r="AC100" s="7"/>
      <c r="AD100" s="7"/>
      <c r="AE100" s="41"/>
      <c r="AF100" s="7"/>
      <c r="AG100" s="7"/>
      <c r="AH100" s="41"/>
      <c r="AI100" s="7"/>
      <c r="AJ100" s="7"/>
      <c r="AK100" s="41"/>
    </row>
    <row r="101" spans="2:37" x14ac:dyDescent="0.25">
      <c r="B101" s="71" t="s">
        <v>43</v>
      </c>
      <c r="C101" s="72"/>
      <c r="D101" s="38"/>
      <c r="E101" s="73">
        <v>0</v>
      </c>
      <c r="F101" s="74"/>
      <c r="G101" s="39"/>
      <c r="H101" s="38"/>
      <c r="N101" s="7"/>
      <c r="O101" s="7"/>
      <c r="P101" s="41"/>
      <c r="Q101" s="7"/>
      <c r="R101" s="7"/>
      <c r="S101" s="41"/>
      <c r="T101" s="7"/>
      <c r="U101" s="7"/>
      <c r="V101" s="41"/>
      <c r="W101" s="7"/>
      <c r="X101" s="7"/>
      <c r="Y101" s="41"/>
      <c r="Z101" s="7"/>
      <c r="AA101" s="7"/>
      <c r="AB101" s="41"/>
      <c r="AC101" s="7"/>
      <c r="AD101" s="7"/>
      <c r="AE101" s="41"/>
      <c r="AF101" s="7"/>
      <c r="AG101" s="7"/>
      <c r="AH101" s="41"/>
      <c r="AI101" s="7"/>
      <c r="AJ101" s="7"/>
      <c r="AK101" s="41"/>
    </row>
    <row r="102" spans="2:37" x14ac:dyDescent="0.25">
      <c r="B102" s="71" t="s">
        <v>30</v>
      </c>
      <c r="C102" s="72"/>
      <c r="D102" s="38"/>
      <c r="E102" s="73">
        <v>0</v>
      </c>
      <c r="F102" s="74"/>
      <c r="G102" s="39"/>
      <c r="H102" s="38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</row>
    <row r="103" spans="2:37" ht="15.75" thickBot="1" x14ac:dyDescent="0.3">
      <c r="B103" s="74"/>
      <c r="F103" s="74"/>
      <c r="G103" s="39"/>
      <c r="H103" s="3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</row>
    <row r="104" spans="2:37" ht="15.75" thickBot="1" x14ac:dyDescent="0.3">
      <c r="B104" s="76" t="s">
        <v>36</v>
      </c>
      <c r="C104" s="77"/>
      <c r="D104" s="78"/>
      <c r="E104" s="79">
        <f>E94-E99-E100-E101-E97-E98-E102</f>
        <v>20000000</v>
      </c>
      <c r="F104" s="74"/>
      <c r="G104" s="39"/>
      <c r="H104" s="3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</row>
    <row r="105" spans="2:37" ht="16.5" thickTop="1" thickBot="1" x14ac:dyDescent="0.3">
      <c r="B105" s="76"/>
      <c r="C105" s="77"/>
      <c r="D105" s="38"/>
      <c r="E105" s="38"/>
      <c r="F105" s="80"/>
      <c r="G105" s="38"/>
      <c r="H105" s="40"/>
      <c r="N105" s="7"/>
      <c r="O105" s="7"/>
      <c r="P105" s="41"/>
      <c r="Q105" s="7"/>
      <c r="R105" s="7"/>
      <c r="S105" s="41"/>
      <c r="T105" s="7"/>
      <c r="U105" s="7"/>
      <c r="V105" s="41"/>
      <c r="W105" s="7"/>
      <c r="X105" s="7"/>
      <c r="Y105" s="41"/>
      <c r="Z105" s="7"/>
      <c r="AA105" s="7"/>
      <c r="AB105" s="41"/>
      <c r="AC105" s="7"/>
      <c r="AD105" s="7"/>
      <c r="AE105" s="41"/>
      <c r="AF105" s="7"/>
      <c r="AG105" s="7"/>
      <c r="AH105" s="41"/>
      <c r="AI105" s="7"/>
      <c r="AJ105" s="7"/>
      <c r="AK105" s="41"/>
    </row>
    <row r="106" spans="2:37" x14ac:dyDescent="0.25">
      <c r="B106" s="81"/>
      <c r="C106" s="81"/>
      <c r="D106" s="66"/>
      <c r="E106" s="66"/>
      <c r="F106" s="82"/>
      <c r="G106" s="38"/>
      <c r="H106" s="40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</row>
    <row r="107" spans="2:37" x14ac:dyDescent="0.25">
      <c r="B107" s="77"/>
      <c r="C107" s="77"/>
      <c r="D107" s="78"/>
      <c r="E107" s="78"/>
      <c r="F107" s="82"/>
      <c r="G107" s="38"/>
      <c r="H107" s="40"/>
    </row>
    <row r="108" spans="2:37" x14ac:dyDescent="0.25">
      <c r="B108" s="38"/>
      <c r="C108" s="38"/>
      <c r="D108" s="38"/>
      <c r="E108" s="38"/>
      <c r="F108" s="39"/>
      <c r="G108" s="38"/>
      <c r="H108" s="40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</row>
  </sheetData>
  <mergeCells count="1">
    <mergeCell ref="A4:H4"/>
  </mergeCells>
  <phoneticPr fontId="1" type="noConversion"/>
  <pageMargins left="0.21" right="0.2" top="0.43" bottom="0.38" header="0.17" footer="0.17"/>
  <pageSetup paperSize="9" scale="46" orientation="landscape" r:id="rId1"/>
  <headerFooter alignWithMargins="0">
    <oddHeader>&amp;C&amp;"Arial,Bold"&amp;12&amp;A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Investment July 2018</vt:lpstr>
      <vt:lpstr>Investment August 2018</vt:lpstr>
      <vt:lpstr>Investment Sept 2018</vt:lpstr>
      <vt:lpstr>Investment Oct 2018</vt:lpstr>
      <vt:lpstr>Investment Nov 2018</vt:lpstr>
      <vt:lpstr>Investment Dec 2018</vt:lpstr>
      <vt:lpstr>Investment Jan 2019</vt:lpstr>
      <vt:lpstr>Investment February 2019</vt:lpstr>
      <vt:lpstr>Investment March 2019</vt:lpstr>
      <vt:lpstr>Investment April 2019</vt:lpstr>
      <vt:lpstr>Investment May 2019</vt:lpstr>
      <vt:lpstr>Investment June 2019</vt:lpstr>
      <vt:lpstr>Sheet8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2019-07-10T09:46:48Z</dcterms:modified>
</cp:coreProperties>
</file>