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jpetro\Desktop\4. Quarterly Reports - Q4 2018.2019\"/>
    </mc:Choice>
  </mc:AlternateContent>
  <xr:revisionPtr revIDLastSave="0" documentId="13_ncr:1_{6F1CE222-BDB1-46FB-9867-ECBC951C19FC}" xr6:coauthVersionLast="43" xr6:coauthVersionMax="43" xr10:uidLastSave="{00000000-0000-0000-0000-000000000000}"/>
  <workbookProtection workbookPassword="F954" lockStructure="1"/>
  <bookViews>
    <workbookView xWindow="-120" yWindow="-120" windowWidth="24240" windowHeight="13140" xr2:uid="{00000000-000D-0000-FFFF-FFFF00000000}"/>
  </bookViews>
  <sheets>
    <sheet name="Sheet1" sheetId="1" r:id="rId1"/>
  </sheets>
  <definedNames>
    <definedName name="_xlnm.Print_Area" localSheetId="0">Sheet1!$A$1:$O$123</definedName>
    <definedName name="_xlnm.Print_Titles" localSheetId="0">Sheet1!$12:$13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9" i="1" l="1"/>
  <c r="B11" i="1"/>
  <c r="A428" i="1"/>
  <c r="J4" i="1"/>
  <c r="B76" i="1" s="1"/>
  <c r="J9" i="1"/>
  <c r="M11" i="1"/>
  <c r="B70" i="1"/>
  <c r="B68" i="1"/>
  <c r="B71" i="1"/>
  <c r="B69" i="1" l="1"/>
</calcChain>
</file>

<file path=xl/sharedStrings.xml><?xml version="1.0" encoding="utf-8"?>
<sst xmlns="http://schemas.openxmlformats.org/spreadsheetml/2006/main" count="1998" uniqueCount="1188">
  <si>
    <t>All municipalities are required to prepare an MFMA implementation plan that focuses on what the municipality intends to implement and achieve over the next few years. The plan should contain a list of activities together with target (and actual) dates, with provision to show ongoing (possibly monthly) progress with comments and a responsible councillor / official for each activity.
A copy of the MFMA Implementation Plan (Circular 7) must be submitted to the National Treasury by October each year as well as each time it is updated. Note that the MFMA Implementation Plan should include implementation issues to align implementation with amendments to the Municipal Systems Act.</t>
  </si>
  <si>
    <t>Does each of the municipality's entity(s) have an audit committee (AC)? (s 166)</t>
  </si>
  <si>
    <t>Does council comply with s 117 which precludes councillors from serving on a bid or tender committee? (s 117)</t>
  </si>
  <si>
    <t>Does council comply with s 93F of the amended Municipal Systems Act which precludes any councillor of any municipality or official of the municipality, or member of the National Assembly or a provincial legislature or permanent delegate to the NCOP from serving on boards of a municipal entity? (Municipal Systems Act, as amended s 93F)</t>
  </si>
  <si>
    <t>Does council comply with s 103 which precludes improper interference by any councillor in relation to the financial affairs or responsibilities of the board of directors of a municipal entity? (s 103)</t>
  </si>
  <si>
    <t>Does council comply with s 164 which precludes loans to councillors or officials of the municipality, directors or officials of a municipal entity or members of the public? (s 164)</t>
  </si>
  <si>
    <t>NATIONAL TREASURY</t>
  </si>
  <si>
    <t>Y</t>
  </si>
  <si>
    <t>MunCde</t>
  </si>
  <si>
    <t>Municipality Name</t>
  </si>
  <si>
    <t>Financial Year End</t>
  </si>
  <si>
    <t>Quarter</t>
  </si>
  <si>
    <t>T1</t>
  </si>
  <si>
    <t>MFM1</t>
  </si>
  <si>
    <t>T2</t>
  </si>
  <si>
    <t>Ref</t>
  </si>
  <si>
    <t>Question</t>
  </si>
  <si>
    <t>Council Use Only</t>
  </si>
  <si>
    <t>T3</t>
  </si>
  <si>
    <t>Response</t>
  </si>
  <si>
    <t>T4</t>
  </si>
  <si>
    <t>1</t>
  </si>
  <si>
    <t>PREPARING AN IMPLEMENTATION PLAN</t>
  </si>
  <si>
    <t>H1</t>
  </si>
  <si>
    <t>0100</t>
  </si>
  <si>
    <t>H2</t>
  </si>
  <si>
    <t>0101</t>
  </si>
  <si>
    <t>1.1</t>
  </si>
  <si>
    <t>Is an MFMA implementation plan prepared that contains realistic and achievable activities together with target dates, responsible councillors or officials and provision to record ongoing progress to meet targeted implementation? (If not, please download the implementation plan template from the NT website).</t>
  </si>
  <si>
    <t>0110</t>
  </si>
  <si>
    <t>2</t>
  </si>
  <si>
    <t>ALLOCATING APPROPRIATE RESPONSIBILITIES UNDER THE MFMA TO THE ACCOUNTING OFFICER</t>
  </si>
  <si>
    <t>0200</t>
  </si>
  <si>
    <t>0201</t>
  </si>
  <si>
    <t>2.1</t>
  </si>
  <si>
    <t>Has council appointed a person to assume the duties of the municipal manager?</t>
  </si>
  <si>
    <t>0210</t>
  </si>
  <si>
    <t>2.2</t>
  </si>
  <si>
    <t>0220</t>
  </si>
  <si>
    <t>2.3</t>
  </si>
  <si>
    <t>Are the appropriate systems in place to allow the municipal manager to take responsibility for managing the financial administration of the municipality to ensure compliance with the MFMA. (s 62)</t>
  </si>
  <si>
    <t>0230</t>
  </si>
  <si>
    <t>2.4</t>
  </si>
  <si>
    <t>Are the appropriate systems in place to allow the municipal manager to take full responsibility for managing the municipality’s assets, liabilities, revenue and expenditure? (s 63, s 64, s 65)</t>
  </si>
  <si>
    <t>0240</t>
  </si>
  <si>
    <t>2.5</t>
  </si>
  <si>
    <t>Does the municipal manager ensure that expenditure on staff benefits is reported to council on a regular basis? (s 66) If so, how often is this expenditure reported ie: monthly, quarterly, six-monthly , annually or other?</t>
  </si>
  <si>
    <t>3</t>
  </si>
  <si>
    <t>0250</t>
  </si>
  <si>
    <t>2.6</t>
  </si>
  <si>
    <t>Does the municipal manager assist the mayor in carrying out his or her responsibilities under the MFMA? (s 68)</t>
  </si>
  <si>
    <t>0260</t>
  </si>
  <si>
    <t>2.7</t>
  </si>
  <si>
    <t>Is the municipal manager provided with the appropriate autonomy and flexibility to implement the budget? (s 69)</t>
  </si>
  <si>
    <t>0270</t>
  </si>
  <si>
    <t>ESTABLISHING A TOP (SENIOR) MANAGEMENT TEAM</t>
  </si>
  <si>
    <t>0300</t>
  </si>
  <si>
    <t>0301</t>
  </si>
  <si>
    <t>3.1</t>
  </si>
  <si>
    <t>0310</t>
  </si>
  <si>
    <t>3.2</t>
  </si>
  <si>
    <t>0320</t>
  </si>
  <si>
    <t>3.3</t>
  </si>
  <si>
    <t>Is the CFO able to effectively assist the municipal manager in carrying out his or her duties with respect to financial management generally, in providing financial advice to senior managers and undertaking specific financial management duties? (s 81)</t>
  </si>
  <si>
    <t>0330</t>
  </si>
  <si>
    <t>3.4</t>
  </si>
  <si>
    <t>Are other senior managers able to exercise the appropriate financial management responsibilities as required by legislation? (s 78)</t>
  </si>
  <si>
    <t>0340</t>
  </si>
  <si>
    <t>3.5</t>
  </si>
  <si>
    <t>Does an appropriate system of delegations exist, that maximises administrative and operational efficiency and provides adequate checks and balances in financial administration within the municipality, within the confines of the MFMA in terms of limits to delegations? (s 79)</t>
  </si>
  <si>
    <t>0350</t>
  </si>
  <si>
    <t>3.6</t>
  </si>
  <si>
    <t>0360</t>
  </si>
  <si>
    <t>3.7</t>
  </si>
  <si>
    <t>0370</t>
  </si>
  <si>
    <t>4</t>
  </si>
  <si>
    <t>IMPLEMENTING APPROPRIATE CONTROLS OVER MUNICIPAL BANK ACCOUNTS AND CASH MANAGEMENT</t>
  </si>
  <si>
    <t>0400</t>
  </si>
  <si>
    <t>0401</t>
  </si>
  <si>
    <t>Does the municipal manager administer all bank accounts and is the municipal manager accountable to council for this? (s 10)</t>
  </si>
  <si>
    <t>0430</t>
  </si>
  <si>
    <t>Is an appropriate system of delegation in place in instances where the municipal manager has delegated the administration of a bank account to another officer (or the CFO)? Note limitation on delegations with respect to enforcement of sections 7, 8 and 11 that may only be delegated to the CFO (s 10).</t>
  </si>
  <si>
    <t>0440</t>
  </si>
  <si>
    <t>5</t>
  </si>
  <si>
    <t>MEETING OF FINANCIAL COMMITMENTS</t>
  </si>
  <si>
    <t>0500</t>
  </si>
  <si>
    <t>Municipal managers must ensure that they take the appropriate steps to implement effective systems of expenditure control, and meet their financial commitments to other parties promptly and in accordance with the Act.</t>
  </si>
  <si>
    <t>0501</t>
  </si>
  <si>
    <t>5.1</t>
  </si>
  <si>
    <t>Does the municipality operate and maintain an effective system of expenditure control that includes procedures for approval, authorisation, withdrawal and payment of all funds? (s 65(2)(a))</t>
  </si>
  <si>
    <t>0510</t>
  </si>
  <si>
    <t>5.2</t>
  </si>
  <si>
    <t>Is the municipal manager able to confirm that all moneys owing by the municipality are paid within 30 days of receiving the relevant invoice or statement? (s 65(2)(e))</t>
  </si>
  <si>
    <t>0520</t>
  </si>
  <si>
    <t>5.3</t>
  </si>
  <si>
    <t>Does the municipality promptly meet all financial commitments toward other municipalities, national and provincial organs of state? (s 37(1)(c))</t>
  </si>
  <si>
    <t>0530</t>
  </si>
  <si>
    <t>5.4</t>
  </si>
  <si>
    <t>0540</t>
  </si>
  <si>
    <t>6</t>
  </si>
  <si>
    <t>REPORTING REVENUE AND EXPENDITURE</t>
  </si>
  <si>
    <t>0600</t>
  </si>
  <si>
    <t>0601</t>
  </si>
  <si>
    <t>0602</t>
  </si>
  <si>
    <t>6.1</t>
  </si>
  <si>
    <t>0610</t>
  </si>
  <si>
    <t>6.2</t>
  </si>
  <si>
    <t>0620</t>
  </si>
  <si>
    <t>7</t>
  </si>
  <si>
    <t>0700</t>
  </si>
  <si>
    <t>0701</t>
  </si>
  <si>
    <t>0720</t>
  </si>
  <si>
    <t>8</t>
  </si>
  <si>
    <t>0800</t>
  </si>
  <si>
    <t>0801</t>
  </si>
  <si>
    <t>9</t>
  </si>
  <si>
    <t>0900</t>
  </si>
  <si>
    <t>0901</t>
  </si>
  <si>
    <t>9.1</t>
  </si>
  <si>
    <t>H3</t>
  </si>
  <si>
    <t>0910</t>
  </si>
  <si>
    <t>10</t>
  </si>
  <si>
    <t>1000</t>
  </si>
  <si>
    <t>1001</t>
  </si>
  <si>
    <t>1020</t>
  </si>
  <si>
    <t>11</t>
  </si>
  <si>
    <t>COMPLYING WITH PROVISIONS FOR TENDER COMMITTEES, BOARDS OF MUNICIPAL ENTITIES AND IN RELATION TO FORBIDDEN ACTIVITIES</t>
  </si>
  <si>
    <t>1100</t>
  </si>
  <si>
    <t>1101</t>
  </si>
  <si>
    <t>1102</t>
  </si>
  <si>
    <t>11.1</t>
  </si>
  <si>
    <t>1110</t>
  </si>
  <si>
    <t>11.2</t>
  </si>
  <si>
    <t>1120</t>
  </si>
  <si>
    <t>11.3</t>
  </si>
  <si>
    <t>1130</t>
  </si>
  <si>
    <t>11.4</t>
  </si>
  <si>
    <t>1140</t>
  </si>
  <si>
    <t>11.5</t>
  </si>
  <si>
    <t>1150</t>
  </si>
  <si>
    <t>H</t>
  </si>
  <si>
    <t>Other Comments:</t>
  </si>
  <si>
    <t>U</t>
  </si>
  <si>
    <t>FOR COUNCIL USE ONLY</t>
  </si>
  <si>
    <t>X</t>
  </si>
  <si>
    <t>Kgalagadi</t>
  </si>
  <si>
    <t>Metsweding</t>
  </si>
  <si>
    <t>Greater Sekhukhune</t>
  </si>
  <si>
    <t>Ga-Segonyana</t>
  </si>
  <si>
    <t>Greater Marble Hall</t>
  </si>
  <si>
    <t>Greater Groblersdal</t>
  </si>
  <si>
    <t>Greater Tubatse</t>
  </si>
  <si>
    <t>Bushbuckridge</t>
  </si>
  <si>
    <t>Phokwane</t>
  </si>
  <si>
    <t>Merafong City</t>
  </si>
  <si>
    <t>DC1</t>
  </si>
  <si>
    <t>West Coast</t>
  </si>
  <si>
    <t>DC10</t>
  </si>
  <si>
    <t>Cacadu</t>
  </si>
  <si>
    <t>DC12</t>
  </si>
  <si>
    <t>Amatole</t>
  </si>
  <si>
    <t>DC13</t>
  </si>
  <si>
    <t>Chris Hani</t>
  </si>
  <si>
    <t>DC14</t>
  </si>
  <si>
    <t>Ukhahlamba</t>
  </si>
  <si>
    <t>DC16</t>
  </si>
  <si>
    <t>Xhariep</t>
  </si>
  <si>
    <t>DC17</t>
  </si>
  <si>
    <t>Motheo</t>
  </si>
  <si>
    <t>DC18</t>
  </si>
  <si>
    <t>Lejweleputswa</t>
  </si>
  <si>
    <t>DC19</t>
  </si>
  <si>
    <t>Thabo Mofutsanyana</t>
  </si>
  <si>
    <t>DC2</t>
  </si>
  <si>
    <t>DC20</t>
  </si>
  <si>
    <t>DC21</t>
  </si>
  <si>
    <t>Ugu</t>
  </si>
  <si>
    <t>DC22</t>
  </si>
  <si>
    <t>DC23</t>
  </si>
  <si>
    <t>Uthukela</t>
  </si>
  <si>
    <t>DC24</t>
  </si>
  <si>
    <t>Umzinyathi</t>
  </si>
  <si>
    <t>DC25</t>
  </si>
  <si>
    <t>Amajuba</t>
  </si>
  <si>
    <t>DC26</t>
  </si>
  <si>
    <t>Zululand</t>
  </si>
  <si>
    <t>DC27</t>
  </si>
  <si>
    <t>Umkhanyakude</t>
  </si>
  <si>
    <t>DC28</t>
  </si>
  <si>
    <t>DC29</t>
  </si>
  <si>
    <t>DC3</t>
  </si>
  <si>
    <t>Overberg</t>
  </si>
  <si>
    <t>DC30</t>
  </si>
  <si>
    <t>Gert Sibande</t>
  </si>
  <si>
    <t>DC31</t>
  </si>
  <si>
    <t>Nkangala</t>
  </si>
  <si>
    <t>DC32</t>
  </si>
  <si>
    <t>Ehlanzeni</t>
  </si>
  <si>
    <t>DC33</t>
  </si>
  <si>
    <t>Mopani</t>
  </si>
  <si>
    <t>DC34</t>
  </si>
  <si>
    <t>Vhembe</t>
  </si>
  <si>
    <t>DC37</t>
  </si>
  <si>
    <t>Bojanala Platinum</t>
  </si>
  <si>
    <t>DC38</t>
  </si>
  <si>
    <t>Central</t>
  </si>
  <si>
    <t>DC39</t>
  </si>
  <si>
    <t>Bophirima</t>
  </si>
  <si>
    <t>DC4</t>
  </si>
  <si>
    <t>Eden</t>
  </si>
  <si>
    <t>DC40</t>
  </si>
  <si>
    <t>Southern</t>
  </si>
  <si>
    <t>DC42</t>
  </si>
  <si>
    <t>Sedibeng</t>
  </si>
  <si>
    <t>DC43</t>
  </si>
  <si>
    <t>Sisonke</t>
  </si>
  <si>
    <t>DC44</t>
  </si>
  <si>
    <t>Alfred Nzo</t>
  </si>
  <si>
    <t>DC5</t>
  </si>
  <si>
    <t>DC6</t>
  </si>
  <si>
    <t>Namakwa</t>
  </si>
  <si>
    <t>DC7</t>
  </si>
  <si>
    <t>Karoo</t>
  </si>
  <si>
    <t>DC8</t>
  </si>
  <si>
    <t>Siyanda</t>
  </si>
  <si>
    <t>EC000</t>
  </si>
  <si>
    <t>Nelson Mandela</t>
  </si>
  <si>
    <t>Umzimkhulu</t>
  </si>
  <si>
    <t>EC05b2</t>
  </si>
  <si>
    <t>Umzimvubu</t>
  </si>
  <si>
    <t>EC107</t>
  </si>
  <si>
    <t>Baviaans</t>
  </si>
  <si>
    <t>EC108</t>
  </si>
  <si>
    <t>Kouga</t>
  </si>
  <si>
    <t>EC121</t>
  </si>
  <si>
    <t>Mbhashe</t>
  </si>
  <si>
    <t>EC127</t>
  </si>
  <si>
    <t>Nkonkobe</t>
  </si>
  <si>
    <t>EC128</t>
  </si>
  <si>
    <t>Nxuba</t>
  </si>
  <si>
    <t>EC132</t>
  </si>
  <si>
    <t>Tsolwana</t>
  </si>
  <si>
    <t>EC133</t>
  </si>
  <si>
    <t>Inkwanca</t>
  </si>
  <si>
    <t>EC134</t>
  </si>
  <si>
    <t>EC135</t>
  </si>
  <si>
    <t>Intsika Yethu</t>
  </si>
  <si>
    <t>EC136</t>
  </si>
  <si>
    <t>Emalahleni (Ec)</t>
  </si>
  <si>
    <t>EC137</t>
  </si>
  <si>
    <t>Engcobo</t>
  </si>
  <si>
    <t>EC138</t>
  </si>
  <si>
    <t>Sakhisizwe</t>
  </si>
  <si>
    <t>EC141</t>
  </si>
  <si>
    <t>Elundini</t>
  </si>
  <si>
    <t>EC142</t>
  </si>
  <si>
    <t>Senqu</t>
  </si>
  <si>
    <t>FS161</t>
  </si>
  <si>
    <t>Letsemeng</t>
  </si>
  <si>
    <t>FS162</t>
  </si>
  <si>
    <t>Kopanong</t>
  </si>
  <si>
    <t>FS163</t>
  </si>
  <si>
    <t>Mohokare</t>
  </si>
  <si>
    <t>FS171</t>
  </si>
  <si>
    <t>Naledi (Fs)</t>
  </si>
  <si>
    <t>FS172</t>
  </si>
  <si>
    <t>Mangaung</t>
  </si>
  <si>
    <t>FS173</t>
  </si>
  <si>
    <t>Mantsopa</t>
  </si>
  <si>
    <t>FS181</t>
  </si>
  <si>
    <t>Masilonyana</t>
  </si>
  <si>
    <t>FS182</t>
  </si>
  <si>
    <t>Tokologo</t>
  </si>
  <si>
    <t>FS183</t>
  </si>
  <si>
    <t>Tswelopele</t>
  </si>
  <si>
    <t>FS184</t>
  </si>
  <si>
    <t>Matjhabeng</t>
  </si>
  <si>
    <t>FS185</t>
  </si>
  <si>
    <t>Nala</t>
  </si>
  <si>
    <t>FS191</t>
  </si>
  <si>
    <t>Setsoto</t>
  </si>
  <si>
    <t>FS192</t>
  </si>
  <si>
    <t>Dihlabeng</t>
  </si>
  <si>
    <t>FS193</t>
  </si>
  <si>
    <t>Nketoana</t>
  </si>
  <si>
    <t>FS194</t>
  </si>
  <si>
    <t>FS195</t>
  </si>
  <si>
    <t>Phumelela</t>
  </si>
  <si>
    <t>FS201</t>
  </si>
  <si>
    <t>Moqhaka</t>
  </si>
  <si>
    <t>FS203</t>
  </si>
  <si>
    <t>Ngwathe</t>
  </si>
  <si>
    <t>FS204</t>
  </si>
  <si>
    <t>Metsimaholo</t>
  </si>
  <si>
    <t>FS205</t>
  </si>
  <si>
    <t>Mafube</t>
  </si>
  <si>
    <t>GT000</t>
  </si>
  <si>
    <t>Ekurhuleni Metro</t>
  </si>
  <si>
    <t>Randfontein</t>
  </si>
  <si>
    <t>Westonaria</t>
  </si>
  <si>
    <t>KZ000</t>
  </si>
  <si>
    <t>KZ211</t>
  </si>
  <si>
    <t>Vulamehlo</t>
  </si>
  <si>
    <t>KZ212</t>
  </si>
  <si>
    <t>Umdoni</t>
  </si>
  <si>
    <t>KZ213</t>
  </si>
  <si>
    <t>Umzumbe</t>
  </si>
  <si>
    <t>KZ214</t>
  </si>
  <si>
    <t>KZ215</t>
  </si>
  <si>
    <t>KZ216</t>
  </si>
  <si>
    <t>Hibiscus Coast</t>
  </si>
  <si>
    <t>KZ221</t>
  </si>
  <si>
    <t>KZ222</t>
  </si>
  <si>
    <t>KZ223</t>
  </si>
  <si>
    <t>Mooi Mphofana</t>
  </si>
  <si>
    <t>KZ224</t>
  </si>
  <si>
    <t>Impendle</t>
  </si>
  <si>
    <t>KZ225</t>
  </si>
  <si>
    <t>Msunduzi</t>
  </si>
  <si>
    <t>KZ226</t>
  </si>
  <si>
    <t>Mkhambathini</t>
  </si>
  <si>
    <t>KZ227</t>
  </si>
  <si>
    <t>Richmond</t>
  </si>
  <si>
    <t>KZ232</t>
  </si>
  <si>
    <t>KZ233</t>
  </si>
  <si>
    <t>Indaka</t>
  </si>
  <si>
    <t>KZ234</t>
  </si>
  <si>
    <t>Umtshezi</t>
  </si>
  <si>
    <t>KZ235</t>
  </si>
  <si>
    <t>Okhahlamba</t>
  </si>
  <si>
    <t>KZ236</t>
  </si>
  <si>
    <t>Imbabazane</t>
  </si>
  <si>
    <t>KZ241</t>
  </si>
  <si>
    <t>Endumeni</t>
  </si>
  <si>
    <t>KZ242</t>
  </si>
  <si>
    <t>Nquthu</t>
  </si>
  <si>
    <t>KZ244</t>
  </si>
  <si>
    <t>Msinga</t>
  </si>
  <si>
    <t>KZ245</t>
  </si>
  <si>
    <t>Umvoti</t>
  </si>
  <si>
    <t>KZ252</t>
  </si>
  <si>
    <t>Newcastle</t>
  </si>
  <si>
    <t>KZ253</t>
  </si>
  <si>
    <t>Utrecht</t>
  </si>
  <si>
    <t>KZ254</t>
  </si>
  <si>
    <t>Dannhauser</t>
  </si>
  <si>
    <t>KZ261</t>
  </si>
  <si>
    <t>KZ262</t>
  </si>
  <si>
    <t>KZ263</t>
  </si>
  <si>
    <t>Abaqulusi</t>
  </si>
  <si>
    <t>KZ265</t>
  </si>
  <si>
    <t>Nongoma</t>
  </si>
  <si>
    <t>KZ266</t>
  </si>
  <si>
    <t>Ulundi</t>
  </si>
  <si>
    <t>KZ271</t>
  </si>
  <si>
    <t>Umhlabuyalingana</t>
  </si>
  <si>
    <t>KZ272</t>
  </si>
  <si>
    <t>Jozini</t>
  </si>
  <si>
    <t>KZ273</t>
  </si>
  <si>
    <t>KZ274</t>
  </si>
  <si>
    <t>Hlabisa</t>
  </si>
  <si>
    <t>KZ275</t>
  </si>
  <si>
    <t>Mtubatuba</t>
  </si>
  <si>
    <t>KZ281</t>
  </si>
  <si>
    <t>Mbonambi</t>
  </si>
  <si>
    <t>KZ282</t>
  </si>
  <si>
    <t>KZ283</t>
  </si>
  <si>
    <t>Ntambanana</t>
  </si>
  <si>
    <t>KZ284</t>
  </si>
  <si>
    <t>Umlalazi</t>
  </si>
  <si>
    <t>KZ285</t>
  </si>
  <si>
    <t>Mthonjaneni</t>
  </si>
  <si>
    <t>KZ286</t>
  </si>
  <si>
    <t>Nkandla</t>
  </si>
  <si>
    <t>KZ291</t>
  </si>
  <si>
    <t>KZ292</t>
  </si>
  <si>
    <t>KZ293</t>
  </si>
  <si>
    <t>Ndwedwe</t>
  </si>
  <si>
    <t>KZ294</t>
  </si>
  <si>
    <t>Maphumulo</t>
  </si>
  <si>
    <t>KZ5a1</t>
  </si>
  <si>
    <t>Ingwe</t>
  </si>
  <si>
    <t>KZ5a2</t>
  </si>
  <si>
    <t>Kwa Sani</t>
  </si>
  <si>
    <t>Matatiele</t>
  </si>
  <si>
    <t>KZ5a4</t>
  </si>
  <si>
    <t>Greater Kokstad</t>
  </si>
  <si>
    <t>KZ5a5</t>
  </si>
  <si>
    <t>Ubuhlebezwe</t>
  </si>
  <si>
    <t>MP301</t>
  </si>
  <si>
    <t>Albert Luthuli</t>
  </si>
  <si>
    <t>MP302</t>
  </si>
  <si>
    <t>Msukaligwa</t>
  </si>
  <si>
    <t>MP303</t>
  </si>
  <si>
    <t>Mkhondo</t>
  </si>
  <si>
    <t>MP304</t>
  </si>
  <si>
    <t>Seme</t>
  </si>
  <si>
    <t>MP305</t>
  </si>
  <si>
    <t>Lekwa</t>
  </si>
  <si>
    <t>MP306</t>
  </si>
  <si>
    <t>Dipaleseng</t>
  </si>
  <si>
    <t>MP307</t>
  </si>
  <si>
    <t>Govan Mbeki</t>
  </si>
  <si>
    <t>MP311</t>
  </si>
  <si>
    <t>Delmas</t>
  </si>
  <si>
    <t>MP312</t>
  </si>
  <si>
    <t>Emalahleni (Mp)</t>
  </si>
  <si>
    <t>MP313</t>
  </si>
  <si>
    <t>Steve Tshwete</t>
  </si>
  <si>
    <t>MP314</t>
  </si>
  <si>
    <t>MP315</t>
  </si>
  <si>
    <t>Thembisile</t>
  </si>
  <si>
    <t>MP316</t>
  </si>
  <si>
    <t>Dr J.S. Moroka</t>
  </si>
  <si>
    <t>MP321</t>
  </si>
  <si>
    <t>Thaba Chweu</t>
  </si>
  <si>
    <t>MP322</t>
  </si>
  <si>
    <t>Mbombela</t>
  </si>
  <si>
    <t>MP323</t>
  </si>
  <si>
    <t>Umjindi</t>
  </si>
  <si>
    <t>MP324</t>
  </si>
  <si>
    <t>Nkomazi</t>
  </si>
  <si>
    <t>NC061</t>
  </si>
  <si>
    <t>Richtersveld</t>
  </si>
  <si>
    <t>NC062</t>
  </si>
  <si>
    <t>Nama Khoi</t>
  </si>
  <si>
    <t>NC064</t>
  </si>
  <si>
    <t>Kamiesberg</t>
  </si>
  <si>
    <t>NC065</t>
  </si>
  <si>
    <t>Hantam</t>
  </si>
  <si>
    <t>NC066</t>
  </si>
  <si>
    <t>Karoo Hoogland</t>
  </si>
  <si>
    <t>NC067</t>
  </si>
  <si>
    <t>Khai-Ma</t>
  </si>
  <si>
    <t>NC071</t>
  </si>
  <si>
    <t>Ubuntu</t>
  </si>
  <si>
    <t>NC072</t>
  </si>
  <si>
    <t>Umsobomvu</t>
  </si>
  <si>
    <t>NC073</t>
  </si>
  <si>
    <t>Emthanjeni</t>
  </si>
  <si>
    <t>NC074</t>
  </si>
  <si>
    <t>Kareeberg</t>
  </si>
  <si>
    <t>NC075</t>
  </si>
  <si>
    <t>Renosterberg</t>
  </si>
  <si>
    <t>NC076</t>
  </si>
  <si>
    <t>Thembelihle</t>
  </si>
  <si>
    <t>NC077</t>
  </si>
  <si>
    <t>Siyathemba</t>
  </si>
  <si>
    <t>NC078</t>
  </si>
  <si>
    <t>Siyancuma</t>
  </si>
  <si>
    <t>NC081</t>
  </si>
  <si>
    <t>Mier</t>
  </si>
  <si>
    <t>NC082</t>
  </si>
  <si>
    <t>NC083</t>
  </si>
  <si>
    <t>//Khara Hais</t>
  </si>
  <si>
    <t>NC084</t>
  </si>
  <si>
    <t>!Kheis</t>
  </si>
  <si>
    <t>NC085</t>
  </si>
  <si>
    <t>Tsantsabane</t>
  </si>
  <si>
    <t>NC086</t>
  </si>
  <si>
    <t>Kgatelopele</t>
  </si>
  <si>
    <t>NC091</t>
  </si>
  <si>
    <t>Sol Plaatje</t>
  </si>
  <si>
    <t>NC092</t>
  </si>
  <si>
    <t>Dikgatlong</t>
  </si>
  <si>
    <t>NC093</t>
  </si>
  <si>
    <t>Magareng</t>
  </si>
  <si>
    <t>Makhudutamaga</t>
  </si>
  <si>
    <t>Fetakgomo</t>
  </si>
  <si>
    <t>Maruleng</t>
  </si>
  <si>
    <t>NP331</t>
  </si>
  <si>
    <t>Greater Giyani</t>
  </si>
  <si>
    <t>NP332</t>
  </si>
  <si>
    <t>Greater Letaba</t>
  </si>
  <si>
    <t>NP333</t>
  </si>
  <si>
    <t>Greater Tzaneen</t>
  </si>
  <si>
    <t>NP334</t>
  </si>
  <si>
    <t>Ba-Phalaborwa</t>
  </si>
  <si>
    <t>NP341</t>
  </si>
  <si>
    <t>Musina</t>
  </si>
  <si>
    <t>NP342</t>
  </si>
  <si>
    <t>Mutale</t>
  </si>
  <si>
    <t>NP343</t>
  </si>
  <si>
    <t>Thulamela</t>
  </si>
  <si>
    <t>NP344</t>
  </si>
  <si>
    <t>Makhado</t>
  </si>
  <si>
    <t>NP351</t>
  </si>
  <si>
    <t>Blouberg</t>
  </si>
  <si>
    <t>NP352</t>
  </si>
  <si>
    <t>Aganang</t>
  </si>
  <si>
    <t>NP353</t>
  </si>
  <si>
    <t>Molemole</t>
  </si>
  <si>
    <t>NP354</t>
  </si>
  <si>
    <t>Polokwane</t>
  </si>
  <si>
    <t>NP355</t>
  </si>
  <si>
    <t>NP361</t>
  </si>
  <si>
    <t>Thabazimbi</t>
  </si>
  <si>
    <t>NP362</t>
  </si>
  <si>
    <t>Lephalale</t>
  </si>
  <si>
    <t>NP364</t>
  </si>
  <si>
    <t>NP365</t>
  </si>
  <si>
    <t>Modimolle</t>
  </si>
  <si>
    <t>NP366</t>
  </si>
  <si>
    <t>Bela Bela</t>
  </si>
  <si>
    <t>NP367</t>
  </si>
  <si>
    <t>Mogalakwena</t>
  </si>
  <si>
    <t>NW371</t>
  </si>
  <si>
    <t>Moretele</t>
  </si>
  <si>
    <t>NW372</t>
  </si>
  <si>
    <t>Madibeng</t>
  </si>
  <si>
    <t>NW373</t>
  </si>
  <si>
    <t>Rustenburg</t>
  </si>
  <si>
    <t>NW374</t>
  </si>
  <si>
    <t>Kgetlengrivier</t>
  </si>
  <si>
    <t>NW375</t>
  </si>
  <si>
    <t>Moses Kotane</t>
  </si>
  <si>
    <t>NW381</t>
  </si>
  <si>
    <t>Ratlou</t>
  </si>
  <si>
    <t>NW382</t>
  </si>
  <si>
    <t>Tswaing</t>
  </si>
  <si>
    <t>NW383</t>
  </si>
  <si>
    <t>Mafikeng</t>
  </si>
  <si>
    <t>NW384</t>
  </si>
  <si>
    <t>Ditsobotla</t>
  </si>
  <si>
    <t>NW385</t>
  </si>
  <si>
    <t>Zeerust</t>
  </si>
  <si>
    <t>NW391</t>
  </si>
  <si>
    <t>Kagisano</t>
  </si>
  <si>
    <t>NW392</t>
  </si>
  <si>
    <t>Naledi (Nw)</t>
  </si>
  <si>
    <t>NW393</t>
  </si>
  <si>
    <t>Mamusa</t>
  </si>
  <si>
    <t>NW394</t>
  </si>
  <si>
    <t>Greater Taung</t>
  </si>
  <si>
    <t>NW395</t>
  </si>
  <si>
    <t>Molopo</t>
  </si>
  <si>
    <t>NW396</t>
  </si>
  <si>
    <t>Lekwa-Teemane</t>
  </si>
  <si>
    <t>NW401</t>
  </si>
  <si>
    <t>Ventersdorp</t>
  </si>
  <si>
    <t>NW402</t>
  </si>
  <si>
    <t>Potchefstroom</t>
  </si>
  <si>
    <t>NW403</t>
  </si>
  <si>
    <t>City Of Klerksdorp</t>
  </si>
  <si>
    <t>NW404</t>
  </si>
  <si>
    <t>Maquassi Hills</t>
  </si>
  <si>
    <t>WC000</t>
  </si>
  <si>
    <t>Cape Town</t>
  </si>
  <si>
    <t>WC011</t>
  </si>
  <si>
    <t>Matzikama</t>
  </si>
  <si>
    <t>WC012</t>
  </si>
  <si>
    <t>Cederberg</t>
  </si>
  <si>
    <t>WC013</t>
  </si>
  <si>
    <t>Bergrivier</t>
  </si>
  <si>
    <t>WC014</t>
  </si>
  <si>
    <t>Saldanha Bay</t>
  </si>
  <si>
    <t>WC015</t>
  </si>
  <si>
    <t>Swartland</t>
  </si>
  <si>
    <t>WC022</t>
  </si>
  <si>
    <t>Witzenberg</t>
  </si>
  <si>
    <t>WC023</t>
  </si>
  <si>
    <t>Drakenstein</t>
  </si>
  <si>
    <t>WC024</t>
  </si>
  <si>
    <t>Stellenbosch</t>
  </si>
  <si>
    <t>WC025</t>
  </si>
  <si>
    <t>Breede Valley</t>
  </si>
  <si>
    <t>WC026</t>
  </si>
  <si>
    <t>Breede River/Winelands</t>
  </si>
  <si>
    <t>WC031</t>
  </si>
  <si>
    <t>Theewaterskloof</t>
  </si>
  <si>
    <t>WC032</t>
  </si>
  <si>
    <t>Overstrand</t>
  </si>
  <si>
    <t>WC033</t>
  </si>
  <si>
    <t>Cape Agulhas</t>
  </si>
  <si>
    <t>WC034</t>
  </si>
  <si>
    <t>Swellendam</t>
  </si>
  <si>
    <t>WC041</t>
  </si>
  <si>
    <t>Kannaland</t>
  </si>
  <si>
    <t>WC042</t>
  </si>
  <si>
    <t>WC043</t>
  </si>
  <si>
    <t>Mossel Bay</t>
  </si>
  <si>
    <t>WC044</t>
  </si>
  <si>
    <t>George</t>
  </si>
  <si>
    <t>WC045</t>
  </si>
  <si>
    <t>Oudtshoorn</t>
  </si>
  <si>
    <t>WC047</t>
  </si>
  <si>
    <t>Bitou</t>
  </si>
  <si>
    <t>WC048</t>
  </si>
  <si>
    <t>Knysna</t>
  </si>
  <si>
    <t>WC051</t>
  </si>
  <si>
    <t>Laingsburg</t>
  </si>
  <si>
    <t>WC052</t>
  </si>
  <si>
    <t>Prince Albert</t>
  </si>
  <si>
    <t>WC053</t>
  </si>
  <si>
    <t>Beaufort West</t>
  </si>
  <si>
    <t>DC45</t>
  </si>
  <si>
    <t>DC46</t>
  </si>
  <si>
    <t>DC47</t>
  </si>
  <si>
    <t>EC05b3</t>
  </si>
  <si>
    <t>GT482</t>
  </si>
  <si>
    <t>GT483</t>
  </si>
  <si>
    <t>KZ5a6</t>
  </si>
  <si>
    <t>MP325</t>
  </si>
  <si>
    <t>NC094</t>
  </si>
  <si>
    <t>NC451</t>
  </si>
  <si>
    <t>NC452</t>
  </si>
  <si>
    <t>NC453</t>
  </si>
  <si>
    <t>NP03a2</t>
  </si>
  <si>
    <t>NP03a3</t>
  </si>
  <si>
    <t>NP03a4</t>
  </si>
  <si>
    <t>NP03a5</t>
  </si>
  <si>
    <t>NP03a6</t>
  </si>
  <si>
    <t>NP335</t>
  </si>
  <si>
    <t>NW405</t>
  </si>
  <si>
    <t>Cape Winelands</t>
  </si>
  <si>
    <t>Fezile Dabi</t>
  </si>
  <si>
    <t>uMgungundlovu</t>
  </si>
  <si>
    <t>uThungulu</t>
  </si>
  <si>
    <t>iLembe</t>
  </si>
  <si>
    <t>Central Karoo</t>
  </si>
  <si>
    <t>Maluti-A-Phofung</t>
  </si>
  <si>
    <t>eThekwini</t>
  </si>
  <si>
    <t>uMuziwabantu</t>
  </si>
  <si>
    <t>uMshwathi</t>
  </si>
  <si>
    <t>uMngeni</t>
  </si>
  <si>
    <t>Emnambithi/Ladysmith</t>
  </si>
  <si>
    <t>eDumbe</t>
  </si>
  <si>
    <t>uPhongolo</t>
  </si>
  <si>
    <t>The Big Five False Bay</t>
  </si>
  <si>
    <t>uMhlathuze</t>
  </si>
  <si>
    <t>eNdondakusuka</t>
  </si>
  <si>
    <t>KwaDukuza</t>
  </si>
  <si>
    <t>Emakhazeni</t>
  </si>
  <si>
    <t>!Kai! Garib</t>
  </si>
  <si>
    <t>Moshaweng</t>
  </si>
  <si>
    <t>Gamagara</t>
  </si>
  <si>
    <t>Hessequa</t>
  </si>
  <si>
    <t>Lukhanji</t>
  </si>
  <si>
    <t>Ezingolweni</t>
  </si>
  <si>
    <t>Lepele Nkumpi</t>
  </si>
  <si>
    <t>Mookgopong</t>
  </si>
  <si>
    <t>Does council comply with s 118 which precludes undue interference from any person in relation to the municipal tender process? (s 118)</t>
  </si>
  <si>
    <t>QUARTERLY MFMA IMPLEMENTATION AND MONITORING CHECKLIST</t>
  </si>
  <si>
    <t>Has the municipal manager submitted a quarterly budget statement to council, reflecting expenditure incurred and income collected? (s 71)</t>
  </si>
  <si>
    <t>Does the municipal manager report at least quarterly to the mayor and at least annually to council on implementation of the supply chain management policy? (SCM Regulation 6)</t>
  </si>
  <si>
    <t>8.1</t>
  </si>
  <si>
    <t>COMPLETING AND TABLING ANNUAL REPORT</t>
  </si>
  <si>
    <t>Municipalities must ensure that there is no councillor that serves on a bid or tender committee or on any board of an entity. Municipalities must also ensure that the composition of all boards of entities comply with the Municipal Systems Act (as amended). Boards of an entity should consist of at least one-third non-executive directors and a non-executive chairperson.</t>
  </si>
  <si>
    <t xml:space="preserve">Municipalities must establish controls over their bank accounts, cash management and investments. Further details of these requirements are provided in Chapter 3 of the MFMA. </t>
  </si>
  <si>
    <t>Does the municipality maintain at least one bank account, designated the primary bank account which receives all allocations (including those for a municipal entity), income from investments and money collected by an entity on behalf of the municipality? (s 8)</t>
  </si>
  <si>
    <t>Is the municipality currently party to any formal dispute concerning non-payment of monies owing between the municipality and another organ of state? (s 65(2)(g)). Note: formal disputes between organs of state are discussed in s 44 and Circular 21.</t>
  </si>
  <si>
    <t>Municipal managers must take steps to put systems in place that ensure that they report on the implementation of the current budget by submitting monthly reports to the mayor and quarterly reports to the council on revenue collected and total spending. Further detail on reporting is contained in sections 71 and 72 of the MFMA.</t>
  </si>
  <si>
    <t>Municipalities must ensure compliance with the MFMA and Municipal Systems Act (as amended) where relevant, for any new undertaking relating to a municipal entity, Public-Private Partnership (PPP), long-term contract (LTC) or any borrowings.</t>
  </si>
  <si>
    <t>Are the appropriate management systems in place to ensure that the annual report of the municipality and the annual reports of all its municipal entity(s) will be tabled in council by 31 January each year? (s 121 &amp; 127)</t>
  </si>
  <si>
    <t>Municipalities must also ensure that councillors do not engage in any forbidden activities prohibited under section 164 of the MFMA. Refer MFMA Circular No 8 - Forbidden loans - Oct 2004.</t>
  </si>
  <si>
    <t xml:space="preserve"> IMPLEMENTATION PRIORITIES</t>
  </si>
  <si>
    <t>Date              (if applicable)</t>
  </si>
  <si>
    <t>(e.g.: 2007 for year 2006/2007 and Quarter (Qn) to Quarter End (e.g.: Q1 for Quarter 1)</t>
  </si>
  <si>
    <t>The accounting officer of the municipality (municipal manager) must take on the responsibilities assigned to the position under the MFMA. A full list of these responsibilities is provided in Chapter 8 of the MFMA and throughout the legislation.</t>
  </si>
  <si>
    <r>
      <t xml:space="preserve">Has a report to the </t>
    </r>
    <r>
      <rPr>
        <u/>
        <sz val="8"/>
        <color indexed="8"/>
        <rFont val="ARIAL"/>
        <family val="2"/>
      </rPr>
      <t>current council</t>
    </r>
    <r>
      <rPr>
        <sz val="8"/>
        <color indexed="8"/>
        <rFont val="Arial"/>
        <family val="2"/>
      </rPr>
      <t xml:space="preserve"> been tabled that creates an awareness of the roles and responsibilities of the municipal manager as the accounting officer of the municipality who must exercise the powers and functions of this position in terms of the MFMA, and to provide guidance and advice to council and officials? (s 60).</t>
    </r>
  </si>
  <si>
    <t>The municipal manager is required to formally establish and maintain a top management team, to include all those senior managers who are responsible for a vote or the budget of a vote. Detail of top management is provided in section 77 of the MFMA. All councils should comply with the provisions of the Municipal Systems Act (as amended) and its regulations in relation to annual staff performance agreements.</t>
  </si>
  <si>
    <r>
      <t xml:space="preserve">Has a report to the </t>
    </r>
    <r>
      <rPr>
        <u/>
        <sz val="8"/>
        <color indexed="8"/>
        <rFont val="ARIAL"/>
        <family val="2"/>
      </rPr>
      <t>current council</t>
    </r>
    <r>
      <rPr>
        <sz val="8"/>
        <color indexed="8"/>
        <rFont val="Arial"/>
        <family val="2"/>
      </rPr>
      <t xml:space="preserve"> been tabled that creates an awareness of and endorses the roles and responsibilities of the top (or senior) management team within the municipality? (s 77)</t>
    </r>
  </si>
  <si>
    <t>Does council comply with the provisions of the MFMA and the Municipal Systems Act (as amended) and its regulations in relation to the establishment and review of annual staff performance agreements? (MFMA s 53 and Municipal Systems Act s 57)</t>
  </si>
  <si>
    <t>The municipality must monthly report on the implementation of the current budget to the National Treasury and to the relevant Provincial Treasury.</t>
  </si>
  <si>
    <t>Has the municipal manager submitted monthly budget statements to the mayor, National Treasury and the Provincial Treasury for each of the months of this quarter? (s 71)</t>
  </si>
  <si>
    <t>Has the municipal manager submitted to the National Treasury the Municipal Entity Return Form, for this quarter? (See "Municipal Entity Return Form" under National Treasury Return Forms on website www.treasury.gov.za/mfma).</t>
  </si>
  <si>
    <t>Has the municipal manager submitted to the National Treasury the Long Term Contract Return Form, for this quarter? (See "Long Term Contract Return Form" under National Treasury Return Forms on website www.treasury.gov.za/mfma).</t>
  </si>
  <si>
    <t>COMPLETING FINANCIAL STATEMENTS AND ADVISING NATIONAL TREASURY</t>
  </si>
  <si>
    <t>COMPLYING WITH PROVISIONS FOR INTERNAL AUDIT AND AUDIT COMMITTEES</t>
  </si>
  <si>
    <t>The municipality and each of its municipal entity(s) must have an internal audit unit and an audit committee. (Refer s165 and 166).</t>
  </si>
  <si>
    <t>Does each of the municipality's entity(s) have an internal audit unit? (s 165)</t>
  </si>
  <si>
    <t>COMPLYING WITH PROVISIONS FOR BUDGETS</t>
  </si>
  <si>
    <t>The municipality may only incur expenditure in terms of an approved budget and within the limits of the amounts appropriated for the different votes in its approved budget. (s15). When a municipality revises an approved annual budget it may do so only through an adjustments budget and within the framework as set-out in s 28.</t>
  </si>
  <si>
    <t>If the municipality revised its approved annual budget, were the Service Delivery and Budget Implementation Plan (SDBIP) and performance agreements of the municipal manager and all senior managers (section 57 (Systems Act)) accordingly amended?</t>
  </si>
  <si>
    <t>The municipal manager must ensure that financial statements are promptly prepared and submitted to the Auditor-General for audit by 31 August each year. In the case of a parent municipality, the municipal manager must ensure that consolidated financial statements (including all municipal entities) are promptly prepared and submitted to the Auditor-General by 30 September each year (s 126). Also refer MFMA Circular No. 36.</t>
  </si>
  <si>
    <t>The municipal manager must ensure that the annual report of the municipality and the annual reports of all of its municipal entity(s) have been  tabled in council by 31 January each year. Refer NT Circulars No 11 and 18.</t>
  </si>
  <si>
    <t>INFORMATION TO BE PLACED ON WEBSITE OF MUNICIPALITY</t>
  </si>
  <si>
    <t>The municipal manager must ensure that the documents set out in s75 are placed on the website (refer s 21A of the Systems Act) of the municipality.</t>
  </si>
  <si>
    <t>Is all the information as set-out in s75 displayed on the municipality's / shared district website?</t>
  </si>
  <si>
    <t>Has council appointed a person to assume the duties of the Chief Financial Officer (CFO)? (s 77, 80, 81)</t>
  </si>
  <si>
    <t>Has council appointed persons to assume the duties of other senior managers ie: to form top (or senior) management, with appropriate responsibilities and delegations? (s 77, 78)</t>
  </si>
  <si>
    <t>All municipalities must adopt and implement a supply chain management (SCM) policy in accordance with the Municipal Supply Chain Management Regulations and consistent with the "model policy" provided in MFMA Circular No 22.</t>
  </si>
  <si>
    <t>Has council delegated SCM powers and duties to the municipal manager as required in SCM Regulation 4?</t>
  </si>
  <si>
    <t>During the quarter under review did the municipality open any new bank accounts and were these reported to the Provincial Treasury and Auditor-General? (s 9)</t>
  </si>
  <si>
    <t>During the quarter under review has there been any changes to the details of the primary bank account of the municipality and were such changes reported to the National Treasury and Auditor-General? (s 8(5))</t>
  </si>
  <si>
    <t>Has council adopted a supply chain management policy that complies with the Supply Chain Management Regulations? (SCM Regulations 2 &amp; 3, Circular No 22) ?</t>
  </si>
  <si>
    <t>Has the municipal manager submitted monthly reports on contracts awarded above R100 000 to National Treasury for each of the months of this quarter? (Circular No 34)</t>
  </si>
  <si>
    <t>If a tender other than one recommended in the normal course of implementing the SCM policy was approved during this quarter, has the municipal manager reported the approval of tenders not recommended and the reasons for deviating from such recommendation to the National Treasury, provincial treasury and Auditor-General? (s 114)</t>
  </si>
  <si>
    <t>If there has been any deviation from or  breach of the SCM policy during this quarter, has the municipal manager reported the reasons for such deviation from or ratification of minor breaches of procurement processes to council during this quarter? (SCM Regulations 36)</t>
  </si>
  <si>
    <t>1. Yes only to (a)</t>
  </si>
  <si>
    <t>2. Yes only to (b)</t>
  </si>
  <si>
    <t>3. Yes to both (a) &amp; (b)</t>
  </si>
  <si>
    <t xml:space="preserve">4. No to both (a) &amp; (b) </t>
  </si>
  <si>
    <t>5. AFS submitted on time</t>
  </si>
  <si>
    <t>1. AC shared with municipal entity(s)</t>
  </si>
  <si>
    <t>2. AC shared at district municipal level</t>
  </si>
  <si>
    <t xml:space="preserve">3. Other sharing arrangement </t>
  </si>
  <si>
    <t>4. No sharing</t>
  </si>
  <si>
    <t>1. 1 adjustment</t>
  </si>
  <si>
    <t>2. 2 adjustments</t>
  </si>
  <si>
    <t>3. 3 adjustments</t>
  </si>
  <si>
    <t>4. 4 adjustments</t>
  </si>
  <si>
    <t>5. 5 adjustments</t>
  </si>
  <si>
    <t>6. more than 5</t>
  </si>
  <si>
    <t>1. Yes</t>
  </si>
  <si>
    <t>2. No</t>
  </si>
  <si>
    <t>3. Share website with district municipality</t>
  </si>
  <si>
    <t>4. Other website arrangement</t>
  </si>
  <si>
    <r>
      <t>Does the municipality have a webiste?</t>
    </r>
    <r>
      <rPr>
        <b/>
        <sz val="8"/>
        <color indexed="8"/>
        <rFont val="ARIAL"/>
        <family val="2"/>
      </rPr>
      <t/>
    </r>
  </si>
  <si>
    <t>14.1.1</t>
  </si>
  <si>
    <r>
      <t xml:space="preserve"> If </t>
    </r>
    <r>
      <rPr>
        <b/>
        <sz val="8"/>
        <color indexed="8"/>
        <rFont val="ARIAL"/>
        <family val="2"/>
      </rPr>
      <t>Yes</t>
    </r>
    <r>
      <rPr>
        <sz val="8"/>
        <color indexed="8"/>
        <rFont val="Arial"/>
        <family val="2"/>
      </rPr>
      <t xml:space="preserve"> in 14.1 or share district website or other website arrangement, provide the website address in the space provided.</t>
    </r>
  </si>
  <si>
    <t>(a) did the mayor table a written explanation in council setting out the reasons for the failure and
(b) did the municipal council investigate the matter and take the appropriate steps as required by section 133(1)(c)</t>
  </si>
  <si>
    <t>Does the municipality have an internal audit (IA) unit (s 165) and indicate whether the function is in-house or outsourced or shared?</t>
  </si>
  <si>
    <t xml:space="preserve">1. Yes, in-house IA </t>
  </si>
  <si>
    <t>2. Yes, IA shared at district municipal level</t>
  </si>
  <si>
    <t xml:space="preserve">3.Yes,  IA shared with municipal entity(s) </t>
  </si>
  <si>
    <t xml:space="preserve">4. Yes, co-sourced (in-house PLUS external provider) </t>
  </si>
  <si>
    <t xml:space="preserve">5. Yes, 100% outsourced to external provider </t>
  </si>
  <si>
    <t xml:space="preserve">6. Yes, other IA sharing arrangement </t>
  </si>
  <si>
    <t>7. No, no IA</t>
  </si>
  <si>
    <r>
      <t xml:space="preserve">Does the municipality have an audit committee (AC)? (s 166) 
</t>
    </r>
    <r>
      <rPr>
        <b/>
        <sz val="8"/>
        <color indexed="8"/>
        <rFont val="ARIAL"/>
        <family val="2"/>
      </rPr>
      <t>&gt;</t>
    </r>
    <r>
      <rPr>
        <sz val="8"/>
        <color indexed="8"/>
        <rFont val="Arial"/>
        <family val="2"/>
      </rPr>
      <t xml:space="preserve"> If Yes</t>
    </r>
    <r>
      <rPr>
        <sz val="8"/>
        <color indexed="8"/>
        <rFont val="Arial"/>
        <family val="2"/>
      </rPr>
      <t xml:space="preserve">, indicate in the space provided for date whether the function is shared </t>
    </r>
  </si>
  <si>
    <r>
      <t xml:space="preserve">Did the municipality revise its approved annual budget? 
</t>
    </r>
    <r>
      <rPr>
        <sz val="8"/>
        <color indexed="8"/>
        <rFont val="Arial"/>
        <family val="2"/>
      </rPr>
      <t>&gt; If Yes</t>
    </r>
    <r>
      <rPr>
        <sz val="8"/>
        <color indexed="8"/>
        <rFont val="Arial"/>
        <family val="2"/>
      </rPr>
      <t xml:space="preserve">, indicate the number of adjustments budget(s) tabled in council </t>
    </r>
    <r>
      <rPr>
        <b/>
        <u/>
        <sz val="8"/>
        <color indexed="8"/>
        <rFont val="ARIAL"/>
        <family val="2"/>
      </rPr>
      <t xml:space="preserve">to date </t>
    </r>
    <r>
      <rPr>
        <sz val="8"/>
        <color indexed="8"/>
        <rFont val="Arial"/>
        <family val="2"/>
      </rPr>
      <t>in the space provided for date.</t>
    </r>
  </si>
  <si>
    <t>Name</t>
  </si>
  <si>
    <t>E-mail</t>
  </si>
  <si>
    <t>Contact number</t>
  </si>
  <si>
    <t>Date</t>
  </si>
  <si>
    <t>Prepared by: (CFO, or other)</t>
  </si>
  <si>
    <t>Reviewed by: (Municipal Manager)</t>
  </si>
  <si>
    <t>1. Change Muncde to your own municipal code (e.g.: GT411), Year End (ccyy) to Financial Year End</t>
  </si>
  <si>
    <t>2. Enter Date if No to response (ccyy/mm/dd)</t>
  </si>
  <si>
    <t>3. To Save File press the following keys at the same time with Caps Lock off: Ctrl Shift S</t>
  </si>
  <si>
    <t>5. E-mail completed returns to: lgdatabase@treasury.gov.za</t>
  </si>
  <si>
    <t>4. In-built macro will save file as: Muncde_MFM1_ccyy_Qn.xls (e.g. GT411_MFM1_2006_Q1.xls)</t>
  </si>
  <si>
    <t>SUPPLY CHAIN MANAGEMENT (SCM)</t>
  </si>
  <si>
    <t>IMPLEMENTING REFORMS IN RELATION TO MUNICIPAL ENTITIES AND LONG-TERM CONTRACTS</t>
  </si>
  <si>
    <t>DC1 West Coast</t>
  </si>
  <si>
    <t>DC10 Cacadu</t>
  </si>
  <si>
    <t>DC12 Amatole</t>
  </si>
  <si>
    <t>DC13 Chris Hani</t>
  </si>
  <si>
    <t>DC14 Ukhahlamba</t>
  </si>
  <si>
    <t>DC15 O .R. Tambo</t>
  </si>
  <si>
    <t>DC15</t>
  </si>
  <si>
    <t>DC16 Xhariep</t>
  </si>
  <si>
    <t>DC17 Motheo</t>
  </si>
  <si>
    <t>DC18 Lejweleputswa</t>
  </si>
  <si>
    <t>DC19 Thabo Mofutsanyana</t>
  </si>
  <si>
    <t>DC2 Cape Winelands</t>
  </si>
  <si>
    <t>DC20 Northern Free State</t>
  </si>
  <si>
    <t>DC21 Ugu</t>
  </si>
  <si>
    <t>DC22 uMgungundlovu</t>
  </si>
  <si>
    <t>DC23 Uthukela</t>
  </si>
  <si>
    <t>DC24 Umzinyathi</t>
  </si>
  <si>
    <t>DC25 Amajuba</t>
  </si>
  <si>
    <t>DC26 Zululand</t>
  </si>
  <si>
    <t>DC27 Umkhanyakude</t>
  </si>
  <si>
    <t>DC28 uThungulu</t>
  </si>
  <si>
    <t>DC29 iLembe</t>
  </si>
  <si>
    <t>DC3 Overberg</t>
  </si>
  <si>
    <t>DC30 Gert Sibande</t>
  </si>
  <si>
    <t>DC31 Nkangala</t>
  </si>
  <si>
    <t>DC32 Ehlanzeni</t>
  </si>
  <si>
    <t>DC33 Mopani</t>
  </si>
  <si>
    <t>DC34 Vhembe</t>
  </si>
  <si>
    <t>DC35 Capricorn</t>
  </si>
  <si>
    <t>DC35</t>
  </si>
  <si>
    <t>DC36 Waterberg</t>
  </si>
  <si>
    <t>DC36</t>
  </si>
  <si>
    <t>DC37 Bojanala Platinum</t>
  </si>
  <si>
    <t>DC38 Central</t>
  </si>
  <si>
    <t>DC39 Bophirima</t>
  </si>
  <si>
    <t>DC4 Eden</t>
  </si>
  <si>
    <t>DC40 Southern</t>
  </si>
  <si>
    <t>DC42 Sedibeng</t>
  </si>
  <si>
    <t>DC43 Sisonke</t>
  </si>
  <si>
    <t>DC44 Alfred Nzo</t>
  </si>
  <si>
    <t>DC45 Kgalagadi</t>
  </si>
  <si>
    <t>DC46 Metsweding</t>
  </si>
  <si>
    <t>DC47 Greater Sekhukhune</t>
  </si>
  <si>
    <t>DC48 West Rand</t>
  </si>
  <si>
    <t>DC48</t>
  </si>
  <si>
    <t>DC5 Central Karoo</t>
  </si>
  <si>
    <t>DC6 Namakwa</t>
  </si>
  <si>
    <t>DC7 Karoo</t>
  </si>
  <si>
    <t>DC8 Siyanda</t>
  </si>
  <si>
    <t>DC9 Frances Baard</t>
  </si>
  <si>
    <t>DC9</t>
  </si>
  <si>
    <t>EC000 Nelson Mandela</t>
  </si>
  <si>
    <t>EC05b2 Umzimvubu</t>
  </si>
  <si>
    <t>EC05b3 Matatiele</t>
  </si>
  <si>
    <t>EC101 Camdeboo</t>
  </si>
  <si>
    <t>EC101</t>
  </si>
  <si>
    <t>EC102 Blue Crane Route</t>
  </si>
  <si>
    <t>EC102</t>
  </si>
  <si>
    <t>EC103 Ikwezi</t>
  </si>
  <si>
    <t>EC103</t>
  </si>
  <si>
    <t>EC104 Makana</t>
  </si>
  <si>
    <t>EC104</t>
  </si>
  <si>
    <t>EC105 Ndlambe</t>
  </si>
  <si>
    <t>EC105</t>
  </si>
  <si>
    <t>EC106 Sundays River Valley</t>
  </si>
  <si>
    <t>EC106</t>
  </si>
  <si>
    <t>EC107 Baviaans</t>
  </si>
  <si>
    <t>EC108 Kouga</t>
  </si>
  <si>
    <t>EC109 Koukamma</t>
  </si>
  <si>
    <t>EC109</t>
  </si>
  <si>
    <t>EC121 Mbhashe</t>
  </si>
  <si>
    <t>EC122 Mnquma</t>
  </si>
  <si>
    <t>EC122</t>
  </si>
  <si>
    <t>EC123 Great Kei</t>
  </si>
  <si>
    <t>EC123</t>
  </si>
  <si>
    <t>EC124 Amahlathi</t>
  </si>
  <si>
    <t>EC124</t>
  </si>
  <si>
    <t>EC125 Buffalo City</t>
  </si>
  <si>
    <t>EC125</t>
  </si>
  <si>
    <t>EC126 Ngqushwa</t>
  </si>
  <si>
    <t>EC126</t>
  </si>
  <si>
    <t>EC127 Nkonkobe</t>
  </si>
  <si>
    <t>EC128 Nxuba</t>
  </si>
  <si>
    <t>EC131 Inxuba Yethemba</t>
  </si>
  <si>
    <t>EC131</t>
  </si>
  <si>
    <t>EC132 Tsolwana</t>
  </si>
  <si>
    <t>EC133 Inkwanca</t>
  </si>
  <si>
    <t>EC134 Lukhanji</t>
  </si>
  <si>
    <t>EC135 Intsika Yethu</t>
  </si>
  <si>
    <t>EC136 Emalahleni (Ec)</t>
  </si>
  <si>
    <t>EC137 Engcobo</t>
  </si>
  <si>
    <t>EC138 Sakhisizwe</t>
  </si>
  <si>
    <t>EC141 Elundini</t>
  </si>
  <si>
    <t>EC142 Senqu</t>
  </si>
  <si>
    <t>EC143 Maletswai</t>
  </si>
  <si>
    <t>EC143</t>
  </si>
  <si>
    <t>EC144 Gariep</t>
  </si>
  <si>
    <t>EC144</t>
  </si>
  <si>
    <t>EC151 Mbizana</t>
  </si>
  <si>
    <t>EC151</t>
  </si>
  <si>
    <t>EC152 Ntabankulu</t>
  </si>
  <si>
    <t>EC152</t>
  </si>
  <si>
    <t>EC153 Qaukeni</t>
  </si>
  <si>
    <t>EC153</t>
  </si>
  <si>
    <t>EC154 Port St Johns</t>
  </si>
  <si>
    <t>EC154</t>
  </si>
  <si>
    <t>EC155 Nyandeni</t>
  </si>
  <si>
    <t>EC155</t>
  </si>
  <si>
    <t>EC156 Mhlontlo</t>
  </si>
  <si>
    <t>EC156</t>
  </si>
  <si>
    <t>EC157 King Sabata Dalindyebo</t>
  </si>
  <si>
    <t>EC157</t>
  </si>
  <si>
    <t>FS161 Letsemeng</t>
  </si>
  <si>
    <t>FS162 Kopanong</t>
  </si>
  <si>
    <t>FS163 Mohokare</t>
  </si>
  <si>
    <t>FS171 Naledi (Fs)</t>
  </si>
  <si>
    <t>FS172 Mangaung</t>
  </si>
  <si>
    <t>FS173 Mantsopa</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</si>
  <si>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</si>
  <si>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</si>
  <si>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</si>
  <si>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</si>
  <si>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</si>
  <si>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</si>
  <si>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</si>
  <si>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</si>
  <si>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</si>
  <si>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</si>
  <si>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</si>
  <si>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</si>
  <si>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</si>
  <si>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</si>
  <si>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GT000 Ekurhuleni Metro</t>
  </si>
  <si>
    <t>GT001 City Of Johannesburg</t>
  </si>
  <si>
    <t>GT001</t>
  </si>
  <si>
    <t>GT002 City Of Tshwane</t>
  </si>
  <si>
    <t>GT002</t>
  </si>
  <si>
    <t>GT02b1 Nokeng Tsa Taemane</t>
  </si>
  <si>
    <t>GT02b1</t>
  </si>
  <si>
    <t>GT02b2 Kungwini</t>
  </si>
  <si>
    <t>GT02b2</t>
  </si>
  <si>
    <t>GT421 Emfuleni</t>
  </si>
  <si>
    <t>GT421</t>
  </si>
  <si>
    <t>GT422 Midvaal</t>
  </si>
  <si>
    <t>GT422</t>
  </si>
  <si>
    <t>GT423 Lesedi</t>
  </si>
  <si>
    <t>GT423</t>
  </si>
  <si>
    <t>GT481 Mogale City</t>
  </si>
  <si>
    <t>GT481</t>
  </si>
  <si>
    <t>GT482 Randfontein</t>
  </si>
  <si>
    <t>GT483 Westonaria</t>
  </si>
  <si>
    <t>KZ000 eThekwini</t>
  </si>
  <si>
    <t>KZ211 Vulamehlo</t>
  </si>
  <si>
    <t>KZ212 Umdoni</t>
  </si>
  <si>
    <t>KZ213 Umzumbe</t>
  </si>
  <si>
    <t>KZ214 uMuziwabantu</t>
  </si>
  <si>
    <t>KZ215 Ezingolweni</t>
  </si>
  <si>
    <t>KZ216 Hibiscus Coast</t>
  </si>
  <si>
    <t>KZ221 uMshwathi</t>
  </si>
  <si>
    <t>KZ222 uMngeni</t>
  </si>
  <si>
    <t>KZ223 Mooi Mphofana</t>
  </si>
  <si>
    <t>KZ224 Impendle</t>
  </si>
  <si>
    <t>KZ225 Msunduzi</t>
  </si>
  <si>
    <t>KZ226 Mkhambathini</t>
  </si>
  <si>
    <t>KZ227 Richmond</t>
  </si>
  <si>
    <t>KZ232 Emnambithi/Ladysmith</t>
  </si>
  <si>
    <t>KZ233 Indaka</t>
  </si>
  <si>
    <t>KZ234 Umtshezi</t>
  </si>
  <si>
    <t>KZ235 Okhahlamba</t>
  </si>
  <si>
    <t>KZ236 Imbabazane</t>
  </si>
  <si>
    <t>KZ241 Endumeni</t>
  </si>
  <si>
    <t>KZ242 Nquthu</t>
  </si>
  <si>
    <t>KZ244 Msinga</t>
  </si>
  <si>
    <t>KZ245 Umvoti</t>
  </si>
  <si>
    <t>KZ252 Newcastle</t>
  </si>
  <si>
    <t>KZ253 Utrecht</t>
  </si>
  <si>
    <t>KZ254 Dannhauser</t>
  </si>
  <si>
    <t>KZ261 eDumbe</t>
  </si>
  <si>
    <t>KZ262 uPhongolo</t>
  </si>
  <si>
    <t>KZ263 Abaqulusi</t>
  </si>
  <si>
    <t>KZ265 Nongoma</t>
  </si>
  <si>
    <t>KZ266 Ulundi</t>
  </si>
  <si>
    <t>KZ271 Umhlabuyalingana</t>
  </si>
  <si>
    <t>KZ272 Jozini</t>
  </si>
  <si>
    <t>KZ273 The Big Five False Bay</t>
  </si>
  <si>
    <t>KZ274 Hlabisa</t>
  </si>
  <si>
    <t>KZ275 Mtubatuba</t>
  </si>
  <si>
    <t>KZ281 Mbonambi</t>
  </si>
  <si>
    <t>KZ282 uMhlathuze</t>
  </si>
  <si>
    <t>KZ283 Ntambanana</t>
  </si>
  <si>
    <t>KZ284 Umlalazi</t>
  </si>
  <si>
    <t>KZ285 Mthonjaneni</t>
  </si>
  <si>
    <t>KZ286 Nkandla</t>
  </si>
  <si>
    <t>KZ291 eNdondakusuka</t>
  </si>
  <si>
    <t>KZ292 KwaDukuza</t>
  </si>
  <si>
    <t>KZ293 Ndwedwe</t>
  </si>
  <si>
    <t>KZ294 Maphumulo</t>
  </si>
  <si>
    <t>KZ5a1 Ingwe</t>
  </si>
  <si>
    <t>KZ5a2 Kwa Sani</t>
  </si>
  <si>
    <t>KZ5a4 Greater Kokstad</t>
  </si>
  <si>
    <t>KZ5a5 Ubuhlebezwe</t>
  </si>
  <si>
    <t>KZ5a6 Umzimkhulu</t>
  </si>
  <si>
    <t>MP301 Albert Luthuli</t>
  </si>
  <si>
    <t>MP302 Msukaligwa</t>
  </si>
  <si>
    <t>MP303 Mkhondo</t>
  </si>
  <si>
    <t>MP304 Seme</t>
  </si>
  <si>
    <t>MP305 Lekwa</t>
  </si>
  <si>
    <t>MP306 Dipaleseng</t>
  </si>
  <si>
    <t>MP307 Govan Mbeki</t>
  </si>
  <si>
    <t>MP311 Delmas</t>
  </si>
  <si>
    <t>MP312 Emalahleni (Mp)</t>
  </si>
  <si>
    <t>MP313 Steve Tshwete</t>
  </si>
  <si>
    <t>MP314 Emakhazeni</t>
  </si>
  <si>
    <t>MP315 Thembisile</t>
  </si>
  <si>
    <t>MP316 Dr J S Moroka</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</si>
  <si>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</si>
  <si>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</si>
  <si>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</si>
  <si>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</si>
  <si>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</si>
  <si>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</si>
  <si>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</si>
  <si>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</si>
  <si>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</si>
  <si>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</si>
  <si>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</si>
  <si>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</si>
  <si>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</si>
  <si>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</si>
  <si>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</si>
  <si>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</si>
  <si>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</si>
  <si>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</si>
  <si>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</si>
  <si>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</si>
  <si>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</si>
  <si>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</si>
  <si>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</si>
  <si>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</si>
  <si>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</si>
  <si>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</si>
  <si>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</si>
  <si>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</si>
  <si>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</si>
  <si>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NC451 Moshaweng</t>
  </si>
  <si>
    <t>NC452 Ga-Segonyana</t>
  </si>
  <si>
    <t>NC453 Gamagara</t>
  </si>
  <si>
    <t>NP03a2 Makhudutamaga</t>
  </si>
  <si>
    <t>NP03a3 Fetakgomo</t>
  </si>
  <si>
    <t>NP03a4 Greater Marble Hall</t>
  </si>
  <si>
    <t>NP03a5 Greater Groblersdal</t>
  </si>
  <si>
    <t>NP03a6 Greater Tubatse</t>
  </si>
  <si>
    <t>NP331 Greater Giyani</t>
  </si>
  <si>
    <t>NP332 Greater Letaba</t>
  </si>
  <si>
    <t>NP333 Greater Tzaneen</t>
  </si>
  <si>
    <t>NP334 Ba-Phalaborwa</t>
  </si>
  <si>
    <t>NP335 Maruleng</t>
  </si>
  <si>
    <t>NP341 Musina</t>
  </si>
  <si>
    <t>NP342 Mutale</t>
  </si>
  <si>
    <t>NP343 Thulamela</t>
  </si>
  <si>
    <t>NP344 Makhado</t>
  </si>
  <si>
    <t>NP351 Blouberg</t>
  </si>
  <si>
    <t>NP352 Aganang</t>
  </si>
  <si>
    <t>NP353 Molemole</t>
  </si>
  <si>
    <t>NP354 Polokwane</t>
  </si>
  <si>
    <t>NP355 Lepele Nkumpi</t>
  </si>
  <si>
    <t>NP361 Thabazimbi</t>
  </si>
  <si>
    <t>NP362 Lephalale</t>
  </si>
  <si>
    <t>NP364 Mookgapong</t>
  </si>
  <si>
    <t>NP365 Modimolle</t>
  </si>
  <si>
    <t>NP366 Bela Bela</t>
  </si>
  <si>
    <t>NP367 Mogalakwena</t>
  </si>
  <si>
    <t>NW371 Moretele</t>
  </si>
  <si>
    <t>NW372 Madibeng</t>
  </si>
  <si>
    <t>NW373 Rustenburg</t>
  </si>
  <si>
    <t>NW374 Kgetlengrivier</t>
  </si>
  <si>
    <t>NW375 Moses Kotane</t>
  </si>
  <si>
    <t>NW381 Ratlou</t>
  </si>
  <si>
    <t>NW382 Tswaing</t>
  </si>
  <si>
    <t>NW383 Mafikeng</t>
  </si>
  <si>
    <t>NW384 Ditsobotla</t>
  </si>
  <si>
    <t>NW385 Zeerust</t>
  </si>
  <si>
    <t>NW391 Kagisano</t>
  </si>
  <si>
    <t>NW392 Naledi (Nw)</t>
  </si>
  <si>
    <t>NW393 Mamusa</t>
  </si>
  <si>
    <t>NW394 Greater Taung</t>
  </si>
  <si>
    <t>NW395 Molopo</t>
  </si>
  <si>
    <t>NW396 Lekwa-Teemane</t>
  </si>
  <si>
    <t>NW401 Ventersdorp</t>
  </si>
  <si>
    <t>NW402 Potchefstroom</t>
  </si>
  <si>
    <t>NW403 City Of Klerksdorp</t>
  </si>
  <si>
    <t>NW404 Maquassi Hills</t>
  </si>
  <si>
    <t>WC000 Cape Town</t>
  </si>
  <si>
    <t>WC011 Matzikama</t>
  </si>
  <si>
    <t>WC012 Cederberg</t>
  </si>
  <si>
    <t>WC013 Bergrivier</t>
  </si>
  <si>
    <t>WC014 Saldanha Bay</t>
  </si>
  <si>
    <t>WC015 Swartland</t>
  </si>
  <si>
    <t>WC022 Witzenberg</t>
  </si>
  <si>
    <t>WC023 Drakenstein</t>
  </si>
  <si>
    <t>WC024 Stellenbosch</t>
  </si>
  <si>
    <t>WC025 Breede Valley</t>
  </si>
  <si>
    <t>WC026 Breede River/Winelands</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</si>
  <si>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</si>
  <si>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</si>
  <si>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</si>
  <si>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</si>
  <si>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</si>
  <si>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</si>
  <si>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</si>
  <si>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</si>
  <si>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</si>
  <si>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</si>
  <si>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</si>
  <si>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</si>
  <si>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</si>
  <si>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</si>
  <si>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O .R. Tambo</t>
  </si>
  <si>
    <t>Capricorn</t>
  </si>
  <si>
    <t>Waterberg</t>
  </si>
  <si>
    <t>West Rand</t>
  </si>
  <si>
    <t xml:space="preserve"> Frances Baard</t>
  </si>
  <si>
    <t>Camdeboo</t>
  </si>
  <si>
    <t>Blue Crane Route</t>
  </si>
  <si>
    <t xml:space="preserve"> Ikwezi</t>
  </si>
  <si>
    <t>Makana</t>
  </si>
  <si>
    <t>Ndlambe</t>
  </si>
  <si>
    <t>Sundays River Valley</t>
  </si>
  <si>
    <t>Koukamma</t>
  </si>
  <si>
    <t>Great Kei</t>
  </si>
  <si>
    <t>Amahlathi</t>
  </si>
  <si>
    <t>Buffalo City</t>
  </si>
  <si>
    <t>Mnquma</t>
  </si>
  <si>
    <t>Ngqushwa</t>
  </si>
  <si>
    <t xml:space="preserve"> Inxuba Yethemba</t>
  </si>
  <si>
    <t>Maletswai</t>
  </si>
  <si>
    <t>Gariep</t>
  </si>
  <si>
    <t>Mbizana</t>
  </si>
  <si>
    <t>Ntabankulu</t>
  </si>
  <si>
    <t>Qaukeni</t>
  </si>
  <si>
    <t>Port St Johns</t>
  </si>
  <si>
    <t>Nyandeni</t>
  </si>
  <si>
    <t>Mhlontlo</t>
  </si>
  <si>
    <t>King Sabata Dalindyebo</t>
  </si>
  <si>
    <t>City Of Johannesburg</t>
  </si>
  <si>
    <t>City Of Tshwane</t>
  </si>
  <si>
    <t>Nokeng Tsa Taemane</t>
  </si>
  <si>
    <t>Kungwini</t>
  </si>
  <si>
    <t>Emfuleni</t>
  </si>
  <si>
    <t>Midvaal</t>
  </si>
  <si>
    <t>Lesedi</t>
  </si>
  <si>
    <t>Mogale City</t>
  </si>
  <si>
    <t>EC441</t>
  </si>
  <si>
    <t>EC442</t>
  </si>
  <si>
    <t>GT461</t>
  </si>
  <si>
    <t>GT462</t>
  </si>
  <si>
    <t>KZN000</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</si>
  <si>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</si>
  <si>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</si>
  <si>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</si>
  <si>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</si>
  <si>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</si>
  <si>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</si>
  <si>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</si>
  <si>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</si>
  <si>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</si>
  <si>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</si>
  <si>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</si>
  <si>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</si>
  <si>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</si>
  <si>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</si>
  <si>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</si>
  <si>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</si>
  <si>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</si>
  <si>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</si>
  <si>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</si>
  <si>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</si>
  <si>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</si>
  <si>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</si>
  <si>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</si>
  <si>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</si>
  <si>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</si>
  <si>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</si>
  <si>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</si>
  <si>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</si>
  <si>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</si>
  <si>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</si>
  <si>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</si>
  <si>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</si>
  <si>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</si>
  <si>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</si>
  <si>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</si>
  <si>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</si>
  <si>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</si>
  <si>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</si>
  <si>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</si>
  <si>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</si>
  <si>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</si>
  <si>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</si>
  <si>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</si>
  <si>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</si>
  <si>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</si>
  <si>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</si>
  <si>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</si>
  <si>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</si>
  <si>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</si>
  <si>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</si>
  <si>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</si>
  <si>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</si>
  <si>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</si>
  <si>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</si>
  <si>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</si>
  <si>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</si>
  <si>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</si>
  <si>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</si>
  <si>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</si>
  <si>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</si>
  <si>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</si>
  <si>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</si>
  <si>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</si>
  <si>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</si>
  <si>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</si>
  <si>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</si>
  <si>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</si>
  <si>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</si>
  <si>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</si>
  <si>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</si>
  <si>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</si>
  <si>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</si>
  <si>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</si>
  <si>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</si>
  <si>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</si>
  <si>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GT484</t>
  </si>
  <si>
    <t>GT484 Merafong City</t>
  </si>
  <si>
    <t>Yes</t>
  </si>
  <si>
    <t>Mth</t>
  </si>
  <si>
    <t>No</t>
  </si>
  <si>
    <t>No s 114 instances</t>
  </si>
  <si>
    <t>GRAP</t>
  </si>
  <si>
    <t>No entities</t>
  </si>
  <si>
    <t>NA</t>
  </si>
  <si>
    <t>Municipality has no entities</t>
  </si>
  <si>
    <t>Not Shared</t>
  </si>
  <si>
    <t>www.bvm.gov.za</t>
  </si>
  <si>
    <t>bvolschenk@bvm.gov.za</t>
  </si>
  <si>
    <t>023 - 348 4995</t>
  </si>
  <si>
    <t>All repors from the Financial Planning dept been report to the website.</t>
  </si>
  <si>
    <t>023 - 348 4992</t>
  </si>
  <si>
    <t xml:space="preserve"> D McThomas</t>
  </si>
  <si>
    <t>CFO R Ontong/ Prepared HB Volschenk Senior Manager</t>
  </si>
  <si>
    <t>mm@bvm.gov.za / dmcthomas@bvm.gov.za</t>
  </si>
  <si>
    <t>Yes changes reported</t>
  </si>
  <si>
    <t>Q4 Apr-June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</si>
</sst>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u/>
      <sz val="10"/>
      <color indexed="12"/>
      <name val="Arial"/>
      <family val="2"/>
    </font>
    <font>
      <b/>
      <sz val="14"/>
      <color indexed="60"/>
      <name val="Arial"/>
      <family val="2"/>
    </font>
    <font>
      <sz val="8"/>
      <color indexed="8"/>
      <name val="Arial"/>
      <family val="2"/>
    </font>
    <font>
      <sz val="8"/>
      <color indexed="60"/>
      <name val="Arial"/>
      <family val="2"/>
    </font>
    <font>
      <b/>
      <sz val="8"/>
      <color indexed="10"/>
      <name val="Arial"/>
      <family val="2"/>
    </font>
    <font>
      <b/>
      <sz val="12"/>
      <color indexed="9"/>
      <name val="Arial"/>
      <family val="2"/>
    </font>
    <font>
      <b/>
      <sz val="10"/>
      <color indexed="8"/>
      <name val="Arial"/>
      <family val="2"/>
    </font>
    <font>
      <b/>
      <sz val="8"/>
      <color indexed="8"/>
      <name val="ARIAL"/>
      <family val="2"/>
    </font>
    <font>
      <sz val="8"/>
      <color indexed="60"/>
      <name val="Arial"/>
      <family val="2"/>
    </font>
    <font>
      <sz val="8"/>
      <name val="Arial"/>
      <family val="2"/>
    </font>
    <font>
      <sz val="10"/>
      <color indexed="8"/>
      <name val="Arial"/>
      <family val="2"/>
    </font>
    <font>
      <sz val="10"/>
      <name val="Arial"/>
      <family val="2"/>
    </font>
    <font>
      <u/>
      <sz val="8"/>
      <color indexed="8"/>
      <name val="ARIAL"/>
      <family val="2"/>
    </font>
    <font>
      <b/>
      <sz val="10"/>
      <color indexed="8"/>
      <name val="Arial"/>
      <family val="2"/>
    </font>
    <font>
      <b/>
      <sz val="8"/>
      <color indexed="8"/>
      <name val="ARIAL"/>
      <family val="2"/>
    </font>
    <font>
      <sz val="10"/>
      <color indexed="10"/>
      <name val="Arial"/>
      <family val="2"/>
    </font>
    <font>
      <b/>
      <u/>
      <sz val="8"/>
      <color indexed="8"/>
      <name val="ARIAL"/>
      <family val="2"/>
    </font>
    <font>
      <b/>
      <sz val="10"/>
      <name val="Arial"/>
      <family val="2"/>
    </font>
    <font>
      <sz val="10"/>
      <color indexed="8"/>
      <name val="Arial"/>
      <family val="2"/>
    </font>
  </fonts>
  <fills count="7">
    <fill>
      <patternFill patternType="none"/>
    </fill>
    <fill>
      <patternFill patternType="gray125"/>
    </fill>
    <fill>
      <patternFill patternType="solid">
        <fgColor indexed="26"/>
        <bgColor indexed="64"/>
      </patternFill>
    </fill>
    <fill>
      <patternFill patternType="solid">
        <fgColor indexed="60"/>
        <bgColor indexed="64"/>
      </patternFill>
    </fill>
    <fill>
      <patternFill patternType="solid">
        <fgColor indexed="42"/>
        <bgColor indexed="64"/>
      </patternFill>
    </fill>
    <fill>
      <patternFill patternType="solid">
        <fgColor indexed="9"/>
        <bgColor indexed="64"/>
      </patternFill>
    </fill>
    <fill>
      <patternFill patternType="solid">
        <fgColor indexed="5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43">
    <xf numFmtId="0" fontId="0" fillId="0" borderId="0" xfId="0"/>
    <xf numFmtId="0" fontId="3"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wrapText="1"/>
    </xf>
    <xf numFmtId="0" fontId="7" fillId="2" borderId="0" xfId="0" applyFont="1" applyFill="1" applyAlignment="1">
      <alignment horizontal="left"/>
    </xf>
    <xf numFmtId="0" fontId="3" fillId="2" borderId="0" xfId="0" applyFont="1" applyFill="1" applyAlignment="1">
      <alignment horizontal="left"/>
    </xf>
    <xf numFmtId="0" fontId="4" fillId="2" borderId="1" xfId="0" applyFont="1" applyFill="1" applyBorder="1" applyAlignment="1">
      <alignment horizontal="center" wrapText="1"/>
    </xf>
    <xf numFmtId="0" fontId="3" fillId="0" borderId="1" xfId="0" applyFont="1" applyBorder="1" applyAlignment="1" applyProtection="1">
      <alignment horizontal="center" wrapText="1"/>
      <protection locked="0"/>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vertical="center" wrapText="1"/>
    </xf>
    <xf numFmtId="0" fontId="6" fillId="3" borderId="4" xfId="0" applyFont="1" applyFill="1" applyBorder="1" applyAlignment="1">
      <alignment horizontal="left" wrapText="1"/>
    </xf>
    <xf numFmtId="0" fontId="0" fillId="0" borderId="0" xfId="0" applyProtection="1">
      <protection locked="0"/>
    </xf>
    <xf numFmtId="0" fontId="7" fillId="2" borderId="0" xfId="0" applyFont="1" applyFill="1" applyBorder="1" applyAlignment="1">
      <alignment horizontal="left"/>
    </xf>
    <xf numFmtId="0" fontId="3" fillId="2" borderId="5" xfId="0" applyFont="1" applyFill="1" applyBorder="1" applyAlignment="1" applyProtection="1">
      <alignment horizontal="left"/>
      <protection locked="0"/>
    </xf>
    <xf numFmtId="0" fontId="3" fillId="2" borderId="0" xfId="0" applyFont="1" applyFill="1" applyBorder="1" applyAlignment="1" applyProtection="1">
      <alignment horizontal="left"/>
      <protection locked="0"/>
    </xf>
    <xf numFmtId="0" fontId="3" fillId="0" borderId="1" xfId="0" applyFont="1" applyBorder="1" applyAlignment="1">
      <alignment horizontal="left" vertical="top" wrapText="1"/>
    </xf>
    <xf numFmtId="0" fontId="10" fillId="0" borderId="1" xfId="0" applyFont="1" applyBorder="1" applyAlignment="1" applyProtection="1">
      <alignment horizontal="left" vertical="top"/>
      <protection locked="0"/>
    </xf>
    <xf numFmtId="0" fontId="0" fillId="0" borderId="1" xfId="0" applyBorder="1" applyAlignment="1">
      <alignment horizontal="left" vertical="top"/>
    </xf>
    <xf numFmtId="0" fontId="6" fillId="3" borderId="4" xfId="0" applyFont="1" applyFill="1" applyBorder="1" applyAlignment="1">
      <alignment horizontal="left" vertical="top" wrapText="1"/>
    </xf>
    <xf numFmtId="0" fontId="11" fillId="0" borderId="0" xfId="0" applyFont="1" applyAlignment="1">
      <alignment wrapText="1"/>
    </xf>
    <xf numFmtId="0" fontId="12" fillId="0" borderId="0" xfId="0" applyFont="1" applyFill="1" applyBorder="1" applyAlignment="1">
      <alignment horizontal="left"/>
    </xf>
    <xf numFmtId="0" fontId="12" fillId="0" borderId="0" xfId="0" applyFont="1"/>
    <xf numFmtId="0" fontId="11" fillId="4" borderId="0" xfId="0" applyFont="1" applyFill="1" applyAlignment="1">
      <alignment wrapText="1"/>
    </xf>
    <xf numFmtId="0" fontId="10" fillId="0" borderId="0" xfId="0" applyFont="1"/>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Fill="1" applyAlignment="1">
      <alignment wrapText="1"/>
    </xf>
    <xf numFmtId="0" fontId="0" fillId="0" borderId="0" xfId="0" applyAlignment="1"/>
    <xf numFmtId="0" fontId="15" fillId="2" borderId="0" xfId="0" applyFont="1" applyFill="1" applyBorder="1" applyAlignment="1" applyProtection="1">
      <alignment horizontal="right"/>
      <protection locked="0"/>
    </xf>
    <xf numFmtId="0" fontId="0" fillId="0" borderId="0" xfId="0" applyFill="1" applyAlignment="1"/>
    <xf numFmtId="0" fontId="0" fillId="0" borderId="0" xfId="0" applyAlignment="1">
      <alignment wrapText="1"/>
    </xf>
    <xf numFmtId="0" fontId="16" fillId="0" borderId="0" xfId="0" applyFont="1"/>
    <xf numFmtId="0" fontId="10"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0" fillId="5" borderId="0" xfId="0" applyFill="1" applyAlignment="1"/>
    <xf numFmtId="0" fontId="0" fillId="5" borderId="0" xfId="0" applyFill="1" applyAlignment="1">
      <alignment wrapText="1"/>
    </xf>
    <xf numFmtId="0" fontId="0" fillId="5" borderId="0" xfId="0" applyFill="1"/>
    <xf numFmtId="0" fontId="0" fillId="5" borderId="7" xfId="0" applyFill="1" applyBorder="1" applyAlignment="1"/>
    <xf numFmtId="0" fontId="0" fillId="0" borderId="7" xfId="0" applyBorder="1"/>
    <xf numFmtId="1" fontId="0" fillId="0" borderId="0" xfId="0" applyNumberFormat="1"/>
    <xf numFmtId="0" fontId="6" fillId="3" borderId="8"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10" fillId="0" borderId="1" xfId="0" applyFont="1" applyBorder="1" applyAlignment="1" applyProtection="1">
      <alignment vertical="top"/>
      <protection locked="0"/>
    </xf>
    <xf numFmtId="0" fontId="14" fillId="2" borderId="0" xfId="0" applyFont="1" applyFill="1" applyBorder="1" applyAlignment="1" applyProtection="1">
      <alignment horizontal="left"/>
      <protection locked="0"/>
    </xf>
    <xf numFmtId="0" fontId="3" fillId="2" borderId="8"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12" fillId="0" borderId="0" xfId="0" applyFont="1" applyProtection="1"/>
    <xf numFmtId="0" fontId="19" fillId="0" borderId="0" xfId="0" applyFont="1" applyAlignment="1">
      <alignment wrapText="1"/>
    </xf>
    <xf numFmtId="0" fontId="12" fillId="0" borderId="0" xfId="0" applyFont="1" applyBorder="1" applyProtection="1"/>
    <xf numFmtId="0" fontId="12" fillId="0" borderId="0" xfId="0" applyFont="1" applyFill="1" applyAlignment="1" applyProtection="1"/>
    <xf numFmtId="0" fontId="12" fillId="0" borderId="0" xfId="0" applyFont="1" applyAlignment="1" applyProtection="1"/>
    <xf numFmtId="0" fontId="12" fillId="0" borderId="0" xfId="0" applyFont="1" applyFill="1" applyProtection="1"/>
    <xf numFmtId="14" fontId="10" fillId="0" borderId="4" xfId="0" applyNumberFormat="1" applyFont="1" applyBorder="1" applyAlignment="1" applyProtection="1">
      <alignment horizontal="left" vertical="top"/>
      <protection locked="0"/>
    </xf>
    <xf numFmtId="14" fontId="10" fillId="0" borderId="6" xfId="0" applyNumberFormat="1" applyFont="1" applyBorder="1" applyAlignment="1" applyProtection="1">
      <alignment horizontal="left" vertical="top"/>
      <protection locked="0"/>
    </xf>
    <xf numFmtId="14" fontId="10" fillId="0" borderId="15" xfId="0" applyNumberFormat="1" applyFont="1" applyBorder="1" applyAlignment="1" applyProtection="1">
      <alignment horizontal="left" vertical="top"/>
      <protection locked="0"/>
    </xf>
    <xf numFmtId="0" fontId="3" fillId="6" borderId="4"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15"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4"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15" xfId="0" applyFont="1" applyFill="1" applyBorder="1" applyAlignment="1">
      <alignment horizontal="left" vertical="top" wrapText="1"/>
    </xf>
    <xf numFmtId="0" fontId="10" fillId="0" borderId="4" xfId="0" applyFont="1" applyBorder="1" applyAlignment="1" applyProtection="1">
      <alignment vertical="top"/>
      <protection locked="0"/>
    </xf>
    <xf numFmtId="0" fontId="0" fillId="0" borderId="6" xfId="0" applyBorder="1" applyAlignment="1" applyProtection="1">
      <alignment vertical="top"/>
      <protection locked="0"/>
    </xf>
    <xf numFmtId="0" fontId="0" fillId="0" borderId="15" xfId="0" applyBorder="1" applyAlignment="1" applyProtection="1">
      <alignment vertical="top"/>
      <protection locked="0"/>
    </xf>
    <xf numFmtId="0" fontId="8" fillId="2" borderId="4" xfId="0" applyFont="1" applyFill="1" applyBorder="1" applyAlignment="1" applyProtection="1">
      <alignment horizontal="right"/>
      <protection locked="0"/>
    </xf>
    <xf numFmtId="0" fontId="8" fillId="2" borderId="15" xfId="0" applyFont="1" applyFill="1" applyBorder="1" applyAlignment="1" applyProtection="1">
      <alignment horizontal="right"/>
      <protection locked="0"/>
    </xf>
    <xf numFmtId="0" fontId="7" fillId="2" borderId="4" xfId="0" applyFont="1" applyFill="1" applyBorder="1" applyAlignment="1" applyProtection="1">
      <alignment horizontal="right"/>
      <protection locked="0"/>
    </xf>
    <xf numFmtId="14" fontId="3" fillId="2" borderId="4" xfId="0" applyNumberFormat="1"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7" fillId="2" borderId="5" xfId="0" applyFont="1" applyFill="1" applyBorder="1" applyAlignment="1">
      <alignment horizontal="left"/>
    </xf>
    <xf numFmtId="0" fontId="7" fillId="2" borderId="0" xfId="0" applyFont="1" applyFill="1" applyBorder="1" applyAlignment="1">
      <alignment horizontal="left"/>
    </xf>
    <xf numFmtId="0" fontId="0" fillId="0" borderId="6"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vertical="top"/>
      <protection locked="0"/>
    </xf>
    <xf numFmtId="14" fontId="0" fillId="0" borderId="15" xfId="0" applyNumberFormat="1" applyBorder="1" applyAlignment="1" applyProtection="1">
      <alignment horizontal="center" vertical="top"/>
      <protection locked="0"/>
    </xf>
    <xf numFmtId="0" fontId="0" fillId="0" borderId="1" xfId="0" applyBorder="1" applyAlignment="1" applyProtection="1">
      <alignment horizontal="left"/>
      <protection locked="0"/>
    </xf>
    <xf numFmtId="0" fontId="10" fillId="0" borderId="9"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8"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10" fillId="0" borderId="4" xfId="0" applyFont="1" applyBorder="1" applyAlignment="1" applyProtection="1">
      <alignment horizontal="center" vertical="top"/>
      <protection locked="0"/>
    </xf>
    <xf numFmtId="0" fontId="10" fillId="0" borderId="6" xfId="0" applyFont="1" applyBorder="1" applyAlignment="1" applyProtection="1">
      <alignment horizontal="center" vertical="top"/>
      <protection locked="0"/>
    </xf>
    <xf numFmtId="0" fontId="10" fillId="0" borderId="15" xfId="0" applyFont="1" applyBorder="1" applyAlignment="1" applyProtection="1">
      <alignment horizontal="center" vertical="top"/>
      <protection locked="0"/>
    </xf>
    <xf numFmtId="14" fontId="0" fillId="0" borderId="6" xfId="0" applyNumberFormat="1" applyBorder="1" applyAlignment="1" applyProtection="1">
      <alignment horizontal="left" vertical="top"/>
      <protection locked="0"/>
    </xf>
    <xf numFmtId="14" fontId="0" fillId="0" borderId="15" xfId="0" applyNumberFormat="1" applyBorder="1" applyAlignment="1" applyProtection="1">
      <alignment horizontal="left" vertical="top"/>
      <protection locked="0"/>
    </xf>
    <xf numFmtId="0" fontId="3" fillId="6" borderId="9"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13" xfId="0" applyFont="1" applyFill="1" applyBorder="1" applyAlignment="1">
      <alignment horizontal="left" vertical="top" wrapText="1"/>
    </xf>
    <xf numFmtId="0" fontId="4" fillId="2" borderId="4" xfId="0" applyFont="1" applyFill="1" applyBorder="1" applyAlignment="1">
      <alignment horizontal="center" wrapText="1"/>
    </xf>
    <xf numFmtId="0" fontId="4" fillId="2" borderId="15" xfId="0" applyFont="1" applyFill="1" applyBorder="1" applyAlignment="1">
      <alignment horizontal="center" wrapText="1"/>
    </xf>
    <xf numFmtId="0" fontId="3" fillId="0" borderId="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3" borderId="6" xfId="0" applyFont="1" applyFill="1" applyBorder="1" applyAlignment="1">
      <alignment horizontal="left" wrapText="1"/>
    </xf>
    <xf numFmtId="0" fontId="6" fillId="3" borderId="15" xfId="0" applyFont="1" applyFill="1" applyBorder="1" applyAlignment="1">
      <alignment horizontal="left" wrapText="1"/>
    </xf>
    <xf numFmtId="0" fontId="3" fillId="6" borderId="4" xfId="0" applyFont="1" applyFill="1" applyBorder="1" applyAlignment="1">
      <alignment horizontal="left" wrapText="1"/>
    </xf>
    <xf numFmtId="0" fontId="3" fillId="6" borderId="6" xfId="0" applyFont="1" applyFill="1" applyBorder="1" applyAlignment="1">
      <alignment horizontal="left" wrapText="1"/>
    </xf>
    <xf numFmtId="0" fontId="3" fillId="6" borderId="15" xfId="0" applyFont="1" applyFill="1" applyBorder="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0" borderId="0" xfId="0" applyFont="1" applyAlignment="1">
      <alignment horizontal="center" wrapText="1"/>
    </xf>
    <xf numFmtId="0" fontId="5" fillId="0" borderId="10" xfId="0" applyFont="1" applyBorder="1" applyAlignment="1">
      <alignment horizontal="center" wrapText="1"/>
    </xf>
    <xf numFmtId="0" fontId="5" fillId="0" borderId="0" xfId="0" applyFont="1" applyBorder="1" applyAlignment="1">
      <alignment horizontal="center" wrapText="1"/>
    </xf>
    <xf numFmtId="0" fontId="7" fillId="2" borderId="9"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6" fillId="3" borderId="10" xfId="0" applyFont="1" applyFill="1" applyBorder="1" applyAlignment="1">
      <alignment horizontal="left" vertical="top" wrapText="1"/>
    </xf>
    <xf numFmtId="14" fontId="10" fillId="0" borderId="6" xfId="0" applyNumberFormat="1" applyFont="1" applyBorder="1" applyAlignment="1" applyProtection="1">
      <alignment horizontal="center" vertical="top"/>
      <protection locked="0"/>
    </xf>
    <xf numFmtId="14" fontId="10" fillId="0" borderId="15" xfId="0" applyNumberFormat="1" applyFont="1" applyBorder="1" applyAlignment="1" applyProtection="1">
      <alignment horizontal="center" vertical="top"/>
      <protection locked="0"/>
    </xf>
    <xf numFmtId="0" fontId="1" fillId="0" borderId="4" xfId="1" applyBorder="1" applyAlignment="1" applyProtection="1">
      <alignment horizontal="left" vertical="top"/>
      <protection locked="0"/>
    </xf>
    <xf numFmtId="0" fontId="3" fillId="2" borderId="5" xfId="0" applyFont="1" applyFill="1" applyBorder="1" applyAlignment="1" applyProtection="1">
      <alignment horizontal="left"/>
      <protection locked="0"/>
    </xf>
    <xf numFmtId="0" fontId="3" fillId="2" borderId="0" xfId="0" applyFont="1" applyFill="1" applyBorder="1" applyAlignment="1" applyProtection="1">
      <alignment horizontal="left"/>
      <protection locked="0"/>
    </xf>
    <xf numFmtId="0" fontId="3" fillId="2" borderId="11" xfId="0" applyFont="1" applyFill="1" applyBorder="1" applyAlignment="1" applyProtection="1">
      <alignment horizontal="left"/>
      <protection locked="0"/>
    </xf>
    <xf numFmtId="0" fontId="7" fillId="0" borderId="4" xfId="0" applyFont="1" applyBorder="1" applyAlignment="1">
      <alignment horizontal="center"/>
    </xf>
    <xf numFmtId="0" fontId="7" fillId="0" borderId="6" xfId="0" applyFont="1" applyBorder="1" applyAlignment="1">
      <alignment horizontal="center"/>
    </xf>
    <xf numFmtId="0" fontId="7" fillId="0" borderId="15" xfId="0" applyFont="1" applyBorder="1" applyAlignment="1">
      <alignment horizontal="center"/>
    </xf>
    <xf numFmtId="0" fontId="7" fillId="2" borderId="9"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14" fontId="10" fillId="0" borderId="1" xfId="0" applyNumberFormat="1" applyFont="1"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4" fillId="2" borderId="0" xfId="0" applyFont="1" applyFill="1" applyBorder="1" applyAlignment="1" applyProtection="1">
      <alignment horizontal="left"/>
      <protection locked="0"/>
    </xf>
    <xf numFmtId="0" fontId="18" fillId="0" borderId="0" xfId="0" applyFont="1" applyBorder="1" applyAlignment="1">
      <alignment horizontal="left"/>
    </xf>
    <xf numFmtId="0" fontId="18" fillId="0" borderId="11" xfId="0" applyFont="1" applyBorder="1" applyAlignment="1">
      <alignment horizontal="left"/>
    </xf>
    <xf numFmtId="0" fontId="7" fillId="2" borderId="11" xfId="0" applyFont="1" applyFill="1" applyBorder="1" applyAlignment="1">
      <alignment horizontal="left"/>
    </xf>
    <xf numFmtId="0" fontId="3" fillId="2" borderId="10"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8"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95250</xdr:rowOff>
    </xdr:from>
    <xdr:to>
      <xdr:col>5</xdr:col>
      <xdr:colOff>390525</xdr:colOff>
      <xdr:row>8</xdr:row>
      <xdr:rowOff>57150</xdr:rowOff>
    </xdr:to>
    <xdr:pic>
      <xdr:nvPicPr>
        <xdr:cNvPr id="1178" name="Picture 2">
          <a:extLst>
            <a:ext uri="{FF2B5EF4-FFF2-40B4-BE49-F238E27FC236}">
              <a16:creationId xmlns:a16="http://schemas.microsoft.com/office/drawing/2014/main" id="{1F80D7B1-65BD-4E47-B693-3DBF7BCA5B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552450"/>
          <a:ext cx="819150" cy="1000125"/>
        </a:xfrm>
        <a:prstGeom prst="rect">
          <a:avLst/>
        </a:prstGeom>
        <a:noFill/>
        <a:ln>
          <a:noFill/>
        </a:ln>
        <a:effectLst/>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28"/>
  <sheetViews>
    <sheetView showGridLines="0" tabSelected="1" zoomScaleNormal="100" workbookViewId="0">
      <selection activeCell="D93" sqref="D93:F93"/>
    </sheetView>
  </sheetViews>
  <sheetFormatPr defaultRowHeight="12.75" x14ac:dyDescent="0.2"/>
  <cols>
    <col min="1" max="1" width="7.85546875" customWidth="1"/>
    <col min="2" max="2" width="56.140625" customWidth="1"/>
    <col min="3" max="3" width="16.7109375" customWidth="1"/>
    <col min="4" max="4" width="9.28515625" customWidth="1"/>
    <col min="5" max="5" width="6.85546875" customWidth="1"/>
    <col min="6" max="6" width="8.85546875" customWidth="1"/>
    <col min="7" max="7" width="2.85546875" hidden="1" customWidth="1"/>
    <col min="8" max="8" width="5" hidden="1" customWidth="1"/>
    <col min="9" max="9" width="18.85546875" hidden="1" customWidth="1"/>
    <col min="10" max="11" width="9.140625" hidden="1" customWidth="1"/>
    <col min="12" max="12" width="18.85546875" hidden="1" customWidth="1"/>
    <col min="13" max="13" width="22.28515625" hidden="1" customWidth="1"/>
    <col min="14" max="14" width="24.5703125" hidden="1" customWidth="1"/>
    <col min="15" max="15" width="19.7109375" hidden="1" customWidth="1"/>
    <col min="16" max="27" width="9.140625" hidden="1" customWidth="1"/>
  </cols>
  <sheetData>
    <row r="1" spans="1:27" ht="18" customHeight="1" x14ac:dyDescent="0.25">
      <c r="A1" s="110" t="s">
        <v>6</v>
      </c>
      <c r="B1" s="110"/>
      <c r="C1" s="110"/>
      <c r="D1" s="110"/>
      <c r="E1" s="110"/>
      <c r="F1" s="110"/>
      <c r="G1" s="2" t="s">
        <v>7</v>
      </c>
    </row>
    <row r="2" spans="1:27" ht="18" customHeight="1" x14ac:dyDescent="0.25">
      <c r="A2" s="111" t="s">
        <v>642</v>
      </c>
      <c r="B2" s="111"/>
      <c r="C2" s="111"/>
      <c r="D2" s="111"/>
      <c r="E2" s="111"/>
      <c r="F2" s="111"/>
      <c r="G2" s="2" t="s">
        <v>7</v>
      </c>
    </row>
    <row r="3" spans="1:27" ht="18" customHeight="1" x14ac:dyDescent="0.25">
      <c r="A3" s="110" t="s">
        <v>655</v>
      </c>
      <c r="B3" s="110"/>
      <c r="C3" s="110"/>
      <c r="D3" s="110"/>
      <c r="E3" s="110"/>
      <c r="F3" s="110"/>
      <c r="G3" s="2" t="s">
        <v>7</v>
      </c>
    </row>
    <row r="4" spans="1:27" ht="12.75" customHeight="1" x14ac:dyDescent="0.2">
      <c r="A4" s="115" t="s">
        <v>728</v>
      </c>
      <c r="B4" s="115"/>
      <c r="C4" s="115"/>
      <c r="D4" s="115"/>
      <c r="E4" s="1"/>
      <c r="F4" s="2"/>
      <c r="G4" s="2" t="s">
        <v>7</v>
      </c>
      <c r="J4">
        <f>VLOOKUP(C11,Y11:AA27,3)</f>
        <v>2017</v>
      </c>
    </row>
    <row r="5" spans="1:27" ht="12.75" customHeight="1" x14ac:dyDescent="0.2">
      <c r="A5" s="115" t="s">
        <v>657</v>
      </c>
      <c r="B5" s="115"/>
      <c r="C5" s="115"/>
      <c r="D5" s="115"/>
      <c r="E5" s="1"/>
      <c r="F5" s="2"/>
      <c r="G5" s="2" t="s">
        <v>7</v>
      </c>
    </row>
    <row r="6" spans="1:27" ht="12.75" customHeight="1" x14ac:dyDescent="0.2">
      <c r="A6" s="117" t="s">
        <v>729</v>
      </c>
      <c r="B6" s="117"/>
      <c r="C6" s="117"/>
      <c r="D6" s="117"/>
      <c r="E6" s="1"/>
      <c r="F6" s="2"/>
      <c r="G6" s="2"/>
    </row>
    <row r="7" spans="1:27" ht="12.75" customHeight="1" x14ac:dyDescent="0.2">
      <c r="A7" s="115" t="s">
        <v>730</v>
      </c>
      <c r="B7" s="115"/>
      <c r="C7" s="115"/>
      <c r="D7" s="115"/>
      <c r="E7" s="1"/>
      <c r="F7" s="2"/>
      <c r="G7" s="2"/>
    </row>
    <row r="8" spans="1:27" ht="12.75" customHeight="1" x14ac:dyDescent="0.2">
      <c r="A8" s="115" t="s">
        <v>732</v>
      </c>
      <c r="B8" s="115"/>
      <c r="C8" s="115"/>
      <c r="D8" s="115"/>
      <c r="E8" s="1"/>
      <c r="F8" s="2"/>
      <c r="G8" s="2" t="s">
        <v>7</v>
      </c>
    </row>
    <row r="9" spans="1:27" ht="12.75" customHeight="1" x14ac:dyDescent="0.2">
      <c r="A9" s="116" t="s">
        <v>731</v>
      </c>
      <c r="B9" s="116"/>
      <c r="C9" s="116"/>
      <c r="D9" s="116"/>
      <c r="E9" s="116"/>
      <c r="F9" s="2"/>
      <c r="G9" s="2" t="s">
        <v>7</v>
      </c>
      <c r="J9">
        <f>VLOOKUP(C11,Y11:AA27,2)</f>
        <v>2018</v>
      </c>
    </row>
    <row r="10" spans="1:27" ht="12.75" customHeight="1" x14ac:dyDescent="0.2">
      <c r="A10" s="7" t="s">
        <v>8</v>
      </c>
      <c r="B10" s="7" t="s">
        <v>9</v>
      </c>
      <c r="C10" s="98" t="s">
        <v>10</v>
      </c>
      <c r="D10" s="99"/>
      <c r="E10" s="98" t="s">
        <v>11</v>
      </c>
      <c r="F10" s="99"/>
      <c r="G10" s="2" t="s">
        <v>12</v>
      </c>
      <c r="H10" s="2" t="s">
        <v>13</v>
      </c>
    </row>
    <row r="11" spans="1:27" x14ac:dyDescent="0.2">
      <c r="A11" s="8" t="s">
        <v>564</v>
      </c>
      <c r="B11" s="8" t="str">
        <f>IF(A11="Muncde"," ",VLOOKUP(A11,A145:B427,2))</f>
        <v>Breede Valley</v>
      </c>
      <c r="C11" s="100">
        <v>2019</v>
      </c>
      <c r="D11" s="101"/>
      <c r="E11" s="100" t="s">
        <v>1187</v>
      </c>
      <c r="F11" s="101"/>
      <c r="G11" s="1" t="s">
        <v>14</v>
      </c>
      <c r="K11" s="21" t="s">
        <v>155</v>
      </c>
      <c r="L11" s="21" t="s">
        <v>156</v>
      </c>
      <c r="M11" t="str">
        <f>CONCATENATE(A11,"_MFM1_",C11,"_",LEFT(E11,2))</f>
        <v>WC025_MFM1_2019_Q4</v>
      </c>
      <c r="N11" t="s">
        <v>689</v>
      </c>
      <c r="O11" t="s">
        <v>713</v>
      </c>
      <c r="Y11">
        <v>2004</v>
      </c>
      <c r="Z11">
        <v>2003</v>
      </c>
      <c r="AA11">
        <v>2002</v>
      </c>
    </row>
    <row r="12" spans="1:27" ht="12.75" customHeight="1" x14ac:dyDescent="0.2">
      <c r="A12" s="9" t="s">
        <v>15</v>
      </c>
      <c r="B12" s="9" t="s">
        <v>16</v>
      </c>
      <c r="C12" s="102" t="s">
        <v>17</v>
      </c>
      <c r="D12" s="103"/>
      <c r="E12" s="103"/>
      <c r="F12" s="104"/>
      <c r="G12" s="2" t="s">
        <v>18</v>
      </c>
      <c r="I12" s="13"/>
      <c r="J12" s="13"/>
      <c r="K12" s="21" t="s">
        <v>157</v>
      </c>
      <c r="L12" s="21" t="s">
        <v>158</v>
      </c>
      <c r="N12" t="s">
        <v>690</v>
      </c>
      <c r="O12" t="s">
        <v>714</v>
      </c>
      <c r="S12" s="40"/>
      <c r="T12" s="39"/>
      <c r="U12" s="39"/>
      <c r="V12" s="39"/>
      <c r="Y12" s="13">
        <v>2005</v>
      </c>
      <c r="Z12" s="13">
        <v>2004</v>
      </c>
      <c r="AA12">
        <v>2003</v>
      </c>
    </row>
    <row r="13" spans="1:27" ht="27.75" customHeight="1" x14ac:dyDescent="0.2">
      <c r="A13" s="10"/>
      <c r="B13" s="10"/>
      <c r="C13" s="11" t="s">
        <v>19</v>
      </c>
      <c r="D13" s="112" t="s">
        <v>656</v>
      </c>
      <c r="E13" s="113"/>
      <c r="F13" s="114"/>
      <c r="G13" s="2" t="s">
        <v>20</v>
      </c>
      <c r="I13" s="13"/>
      <c r="J13" s="13"/>
      <c r="K13" s="21" t="s">
        <v>159</v>
      </c>
      <c r="L13" s="21" t="s">
        <v>160</v>
      </c>
      <c r="N13" t="s">
        <v>691</v>
      </c>
      <c r="O13" t="s">
        <v>715</v>
      </c>
      <c r="S13" s="40" t="s">
        <v>694</v>
      </c>
      <c r="T13" s="40"/>
      <c r="U13" s="40"/>
      <c r="V13" s="40"/>
      <c r="Y13" s="13">
        <v>2006</v>
      </c>
      <c r="Z13" s="13">
        <v>2005</v>
      </c>
      <c r="AA13" s="13">
        <v>2004</v>
      </c>
    </row>
    <row r="14" spans="1:27" ht="15.75" customHeight="1" x14ac:dyDescent="0.25">
      <c r="A14" s="12" t="s">
        <v>21</v>
      </c>
      <c r="B14" s="105" t="s">
        <v>22</v>
      </c>
      <c r="C14" s="105"/>
      <c r="D14" s="105"/>
      <c r="E14" s="105"/>
      <c r="F14" s="106"/>
      <c r="G14" s="3" t="s">
        <v>23</v>
      </c>
      <c r="H14" s="3" t="s">
        <v>24</v>
      </c>
      <c r="I14" s="13"/>
      <c r="J14" s="13"/>
      <c r="K14" s="21" t="s">
        <v>161</v>
      </c>
      <c r="L14" s="21" t="s">
        <v>162</v>
      </c>
      <c r="N14" t="s">
        <v>692</v>
      </c>
      <c r="O14" t="s">
        <v>716</v>
      </c>
      <c r="S14" s="40" t="s">
        <v>695</v>
      </c>
      <c r="T14" s="40"/>
      <c r="U14" s="40"/>
      <c r="V14" s="40"/>
      <c r="Y14" s="13">
        <v>2007</v>
      </c>
      <c r="Z14" s="13">
        <v>2006</v>
      </c>
      <c r="AA14" s="13">
        <v>2005</v>
      </c>
    </row>
    <row r="15" spans="1:27" ht="70.5" customHeight="1" x14ac:dyDescent="0.2">
      <c r="A15" s="107" t="s">
        <v>0</v>
      </c>
      <c r="B15" s="108"/>
      <c r="C15" s="108"/>
      <c r="D15" s="108"/>
      <c r="E15" s="108"/>
      <c r="F15" s="109"/>
      <c r="G15" s="3" t="s">
        <v>25</v>
      </c>
      <c r="H15" s="3" t="s">
        <v>26</v>
      </c>
      <c r="I15" s="13"/>
      <c r="J15" s="13"/>
      <c r="K15" s="21" t="s">
        <v>163</v>
      </c>
      <c r="L15" s="21" t="s">
        <v>164</v>
      </c>
      <c r="N15" t="s">
        <v>693</v>
      </c>
      <c r="O15" t="s">
        <v>717</v>
      </c>
      <c r="S15" t="s">
        <v>696</v>
      </c>
      <c r="Y15" s="13">
        <v>2008</v>
      </c>
      <c r="Z15" s="13">
        <v>2007</v>
      </c>
      <c r="AA15" s="13">
        <v>2006</v>
      </c>
    </row>
    <row r="16" spans="1:27" ht="49.5" customHeight="1" x14ac:dyDescent="0.2">
      <c r="A16" s="17" t="s">
        <v>27</v>
      </c>
      <c r="B16" s="17" t="s">
        <v>28</v>
      </c>
      <c r="C16" s="18" t="s">
        <v>1169</v>
      </c>
      <c r="D16" s="56"/>
      <c r="E16" s="57"/>
      <c r="F16" s="58"/>
      <c r="G16" s="4" t="s">
        <v>21</v>
      </c>
      <c r="H16" s="4" t="s">
        <v>29</v>
      </c>
      <c r="I16" s="13"/>
      <c r="J16" s="13"/>
      <c r="K16" s="21" t="s">
        <v>165</v>
      </c>
      <c r="L16" s="21" t="s">
        <v>166</v>
      </c>
      <c r="O16" t="s">
        <v>718</v>
      </c>
      <c r="S16" t="s">
        <v>697</v>
      </c>
      <c r="Y16" s="13">
        <v>2009</v>
      </c>
      <c r="Z16" s="13">
        <v>2008</v>
      </c>
      <c r="AA16" s="13">
        <v>2007</v>
      </c>
    </row>
    <row r="17" spans="1:27" ht="31.5" customHeight="1" x14ac:dyDescent="0.2">
      <c r="A17" s="20" t="s">
        <v>30</v>
      </c>
      <c r="B17" s="65" t="s">
        <v>31</v>
      </c>
      <c r="C17" s="65"/>
      <c r="D17" s="65"/>
      <c r="E17" s="65"/>
      <c r="F17" s="66"/>
      <c r="G17" s="3" t="s">
        <v>23</v>
      </c>
      <c r="H17" s="3" t="s">
        <v>32</v>
      </c>
      <c r="I17" s="13"/>
      <c r="J17" s="13"/>
      <c r="K17" s="21" t="s">
        <v>167</v>
      </c>
      <c r="L17" s="21" t="s">
        <v>168</v>
      </c>
      <c r="O17" t="s">
        <v>719</v>
      </c>
      <c r="Y17" s="13">
        <v>2010</v>
      </c>
      <c r="Z17" s="13">
        <v>2009</v>
      </c>
      <c r="AA17" s="13">
        <v>2008</v>
      </c>
    </row>
    <row r="18" spans="1:27" ht="27" customHeight="1" x14ac:dyDescent="0.2">
      <c r="A18" s="59" t="s">
        <v>658</v>
      </c>
      <c r="B18" s="60"/>
      <c r="C18" s="60"/>
      <c r="D18" s="60"/>
      <c r="E18" s="60"/>
      <c r="F18" s="61"/>
      <c r="G18" s="3" t="s">
        <v>25</v>
      </c>
      <c r="H18" s="3" t="s">
        <v>33</v>
      </c>
      <c r="I18" s="13"/>
      <c r="J18" s="13"/>
      <c r="K18" s="21" t="s">
        <v>169</v>
      </c>
      <c r="L18" s="21" t="s">
        <v>170</v>
      </c>
      <c r="Y18" s="13">
        <v>2011</v>
      </c>
      <c r="Z18" s="13">
        <v>2010</v>
      </c>
      <c r="AA18" s="13">
        <v>2009</v>
      </c>
    </row>
    <row r="19" spans="1:27" ht="15" customHeight="1" x14ac:dyDescent="0.2">
      <c r="A19" s="17" t="s">
        <v>34</v>
      </c>
      <c r="B19" s="17" t="s">
        <v>35</v>
      </c>
      <c r="C19" s="18" t="s">
        <v>1169</v>
      </c>
      <c r="D19" s="56">
        <v>42380</v>
      </c>
      <c r="E19" s="57"/>
      <c r="F19" s="58"/>
      <c r="G19" s="4" t="s">
        <v>21</v>
      </c>
      <c r="H19" s="4" t="s">
        <v>36</v>
      </c>
      <c r="I19" s="13"/>
      <c r="J19" s="13"/>
      <c r="K19" s="21" t="s">
        <v>171</v>
      </c>
      <c r="L19" s="21" t="s">
        <v>172</v>
      </c>
      <c r="Y19" s="13">
        <v>2012</v>
      </c>
      <c r="Z19" s="13">
        <v>2011</v>
      </c>
      <c r="AA19" s="13">
        <v>2010</v>
      </c>
    </row>
    <row r="20" spans="1:27" ht="56.25" x14ac:dyDescent="0.2">
      <c r="A20" s="17" t="s">
        <v>37</v>
      </c>
      <c r="B20" s="17" t="s">
        <v>659</v>
      </c>
      <c r="C20" s="18" t="s">
        <v>1169</v>
      </c>
      <c r="D20" s="56"/>
      <c r="E20" s="57"/>
      <c r="F20" s="58"/>
      <c r="G20" s="4" t="s">
        <v>21</v>
      </c>
      <c r="H20" s="4" t="s">
        <v>38</v>
      </c>
      <c r="I20" s="13"/>
      <c r="J20" s="13"/>
      <c r="K20" s="21" t="s">
        <v>173</v>
      </c>
      <c r="L20" s="24" t="s">
        <v>614</v>
      </c>
      <c r="N20" t="s">
        <v>698</v>
      </c>
      <c r="Y20" s="13">
        <v>2013</v>
      </c>
      <c r="Z20" s="13">
        <v>2012</v>
      </c>
      <c r="AA20" s="13">
        <v>2011</v>
      </c>
    </row>
    <row r="21" spans="1:27" ht="33.75" x14ac:dyDescent="0.2">
      <c r="A21" s="17" t="s">
        <v>39</v>
      </c>
      <c r="B21" s="17" t="s">
        <v>40</v>
      </c>
      <c r="C21" s="18" t="s">
        <v>1169</v>
      </c>
      <c r="D21" s="56"/>
      <c r="E21" s="57"/>
      <c r="F21" s="58"/>
      <c r="G21" s="4" t="s">
        <v>21</v>
      </c>
      <c r="H21" s="4" t="s">
        <v>41</v>
      </c>
      <c r="I21" s="13"/>
      <c r="J21" s="13"/>
      <c r="K21" s="21" t="s">
        <v>174</v>
      </c>
      <c r="L21" s="24" t="s">
        <v>615</v>
      </c>
      <c r="N21" t="s">
        <v>699</v>
      </c>
      <c r="Y21" s="13">
        <v>2014</v>
      </c>
      <c r="Z21" s="13">
        <v>2013</v>
      </c>
      <c r="AA21" s="13">
        <v>2012</v>
      </c>
    </row>
    <row r="22" spans="1:27" ht="33.75" x14ac:dyDescent="0.2">
      <c r="A22" s="17" t="s">
        <v>42</v>
      </c>
      <c r="B22" s="17" t="s">
        <v>43</v>
      </c>
      <c r="C22" s="18" t="s">
        <v>1169</v>
      </c>
      <c r="D22" s="56"/>
      <c r="E22" s="57"/>
      <c r="F22" s="58"/>
      <c r="G22" s="4" t="s">
        <v>21</v>
      </c>
      <c r="H22" s="4" t="s">
        <v>44</v>
      </c>
      <c r="I22" s="13"/>
      <c r="J22" s="13"/>
      <c r="K22" s="21" t="s">
        <v>175</v>
      </c>
      <c r="L22" s="21" t="s">
        <v>176</v>
      </c>
      <c r="N22" t="s">
        <v>700</v>
      </c>
      <c r="Y22" s="13">
        <v>2015</v>
      </c>
      <c r="Z22" s="13">
        <v>2014</v>
      </c>
      <c r="AA22" s="13">
        <v>2013</v>
      </c>
    </row>
    <row r="23" spans="1:27" ht="33.75" x14ac:dyDescent="0.2">
      <c r="A23" s="17" t="s">
        <v>45</v>
      </c>
      <c r="B23" s="17" t="s">
        <v>46</v>
      </c>
      <c r="C23" s="18" t="s">
        <v>1170</v>
      </c>
      <c r="D23" s="56"/>
      <c r="E23" s="57"/>
      <c r="F23" s="58"/>
      <c r="G23" s="4" t="s">
        <v>47</v>
      </c>
      <c r="H23" s="4" t="s">
        <v>48</v>
      </c>
      <c r="I23" s="13"/>
      <c r="J23" s="13"/>
      <c r="K23" s="21" t="s">
        <v>177</v>
      </c>
      <c r="L23" s="24" t="s">
        <v>616</v>
      </c>
      <c r="N23" t="s">
        <v>701</v>
      </c>
      <c r="Y23" s="13">
        <v>2016</v>
      </c>
      <c r="Z23" s="13">
        <v>2015</v>
      </c>
      <c r="AA23" s="13">
        <v>2014</v>
      </c>
    </row>
    <row r="24" spans="1:27" ht="22.5" x14ac:dyDescent="0.2">
      <c r="A24" s="17" t="s">
        <v>49</v>
      </c>
      <c r="B24" s="17" t="s">
        <v>50</v>
      </c>
      <c r="C24" s="18" t="s">
        <v>1169</v>
      </c>
      <c r="D24" s="56"/>
      <c r="E24" s="57"/>
      <c r="F24" s="58"/>
      <c r="G24" s="4" t="s">
        <v>21</v>
      </c>
      <c r="H24" s="4" t="s">
        <v>51</v>
      </c>
      <c r="I24" s="13"/>
      <c r="J24" s="13"/>
      <c r="K24" s="21" t="s">
        <v>178</v>
      </c>
      <c r="L24" s="21" t="s">
        <v>179</v>
      </c>
      <c r="N24" t="s">
        <v>702</v>
      </c>
      <c r="Y24" s="13">
        <v>2017</v>
      </c>
      <c r="Z24" s="13">
        <v>2016</v>
      </c>
      <c r="AA24" s="13">
        <v>2015</v>
      </c>
    </row>
    <row r="25" spans="1:27" ht="22.5" x14ac:dyDescent="0.2">
      <c r="A25" s="17" t="s">
        <v>52</v>
      </c>
      <c r="B25" s="17" t="s">
        <v>53</v>
      </c>
      <c r="C25" s="18" t="s">
        <v>1169</v>
      </c>
      <c r="D25" s="56"/>
      <c r="E25" s="57"/>
      <c r="F25" s="58"/>
      <c r="G25" s="4" t="s">
        <v>21</v>
      </c>
      <c r="H25" s="4" t="s">
        <v>54</v>
      </c>
      <c r="I25" s="13"/>
      <c r="J25" s="13"/>
      <c r="K25" s="21" t="s">
        <v>180</v>
      </c>
      <c r="L25" s="21" t="s">
        <v>181</v>
      </c>
      <c r="N25" t="s">
        <v>703</v>
      </c>
      <c r="Y25" s="13">
        <v>2018</v>
      </c>
      <c r="Z25" s="13">
        <v>2017</v>
      </c>
      <c r="AA25" s="13">
        <v>2016</v>
      </c>
    </row>
    <row r="26" spans="1:27" ht="15.75" customHeight="1" x14ac:dyDescent="0.2">
      <c r="A26" s="20" t="s">
        <v>47</v>
      </c>
      <c r="B26" s="65" t="s">
        <v>55</v>
      </c>
      <c r="C26" s="65"/>
      <c r="D26" s="65"/>
      <c r="E26" s="65"/>
      <c r="F26" s="66"/>
      <c r="G26" s="3" t="s">
        <v>23</v>
      </c>
      <c r="H26" s="3" t="s">
        <v>56</v>
      </c>
      <c r="I26" s="13"/>
      <c r="J26" s="13"/>
      <c r="K26" s="21" t="s">
        <v>182</v>
      </c>
      <c r="L26" s="21" t="s">
        <v>183</v>
      </c>
      <c r="Y26" s="13">
        <v>2019</v>
      </c>
      <c r="Z26" s="13">
        <v>2018</v>
      </c>
      <c r="AA26" s="13">
        <v>2017</v>
      </c>
    </row>
    <row r="27" spans="1:27" ht="39.75" customHeight="1" x14ac:dyDescent="0.2">
      <c r="A27" s="59" t="s">
        <v>660</v>
      </c>
      <c r="B27" s="60"/>
      <c r="C27" s="60"/>
      <c r="D27" s="60"/>
      <c r="E27" s="60"/>
      <c r="F27" s="61"/>
      <c r="G27" s="3" t="s">
        <v>25</v>
      </c>
      <c r="H27" s="3" t="s">
        <v>57</v>
      </c>
      <c r="I27" s="13"/>
      <c r="J27" s="13"/>
      <c r="K27" s="21" t="s">
        <v>184</v>
      </c>
      <c r="L27" s="21" t="s">
        <v>185</v>
      </c>
      <c r="N27" t="s">
        <v>704</v>
      </c>
      <c r="Y27" s="13">
        <v>2020</v>
      </c>
      <c r="Z27" s="13">
        <v>2019</v>
      </c>
      <c r="AA27" s="13">
        <v>2018</v>
      </c>
    </row>
    <row r="28" spans="1:27" ht="22.5" x14ac:dyDescent="0.2">
      <c r="A28" s="17" t="s">
        <v>58</v>
      </c>
      <c r="B28" s="17" t="s">
        <v>679</v>
      </c>
      <c r="C28" s="18" t="s">
        <v>1169</v>
      </c>
      <c r="D28" s="56"/>
      <c r="E28" s="57"/>
      <c r="F28" s="58"/>
      <c r="G28" s="4" t="s">
        <v>21</v>
      </c>
      <c r="H28" s="4" t="s">
        <v>59</v>
      </c>
      <c r="K28" s="21" t="s">
        <v>186</v>
      </c>
      <c r="L28" s="21" t="s">
        <v>187</v>
      </c>
      <c r="N28" t="s">
        <v>705</v>
      </c>
      <c r="AA28" s="13"/>
    </row>
    <row r="29" spans="1:27" ht="33.75" x14ac:dyDescent="0.2">
      <c r="A29" s="17" t="s">
        <v>60</v>
      </c>
      <c r="B29" s="17" t="s">
        <v>680</v>
      </c>
      <c r="C29" s="18" t="s">
        <v>1169</v>
      </c>
      <c r="D29" s="56"/>
      <c r="E29" s="57"/>
      <c r="F29" s="58"/>
      <c r="G29" s="4" t="s">
        <v>21</v>
      </c>
      <c r="H29" s="4" t="s">
        <v>61</v>
      </c>
      <c r="K29" s="21" t="s">
        <v>188</v>
      </c>
      <c r="L29" s="24" t="s">
        <v>617</v>
      </c>
      <c r="N29" t="s">
        <v>706</v>
      </c>
    </row>
    <row r="30" spans="1:27" ht="45" x14ac:dyDescent="0.2">
      <c r="A30" s="17" t="s">
        <v>62</v>
      </c>
      <c r="B30" s="17" t="s">
        <v>63</v>
      </c>
      <c r="C30" s="18" t="s">
        <v>1169</v>
      </c>
      <c r="D30" s="56"/>
      <c r="E30" s="57"/>
      <c r="F30" s="58"/>
      <c r="G30" s="4" t="s">
        <v>21</v>
      </c>
      <c r="H30" s="4" t="s">
        <v>64</v>
      </c>
      <c r="K30" s="21" t="s">
        <v>189</v>
      </c>
      <c r="L30" s="24" t="s">
        <v>618</v>
      </c>
      <c r="N30" t="s">
        <v>707</v>
      </c>
    </row>
    <row r="31" spans="1:27" ht="22.5" x14ac:dyDescent="0.2">
      <c r="A31" s="17" t="s">
        <v>65</v>
      </c>
      <c r="B31" s="17" t="s">
        <v>66</v>
      </c>
      <c r="C31" s="18" t="s">
        <v>1169</v>
      </c>
      <c r="D31" s="56"/>
      <c r="E31" s="57"/>
      <c r="F31" s="58"/>
      <c r="G31" s="4" t="s">
        <v>21</v>
      </c>
      <c r="H31" s="4" t="s">
        <v>67</v>
      </c>
      <c r="K31" s="21" t="s">
        <v>190</v>
      </c>
      <c r="L31" s="21" t="s">
        <v>191</v>
      </c>
    </row>
    <row r="32" spans="1:27" ht="45" x14ac:dyDescent="0.2">
      <c r="A32" s="17" t="s">
        <v>68</v>
      </c>
      <c r="B32" s="17" t="s">
        <v>69</v>
      </c>
      <c r="C32" s="18" t="s">
        <v>1169</v>
      </c>
      <c r="D32" s="56"/>
      <c r="E32" s="57"/>
      <c r="F32" s="58"/>
      <c r="G32" s="4" t="s">
        <v>21</v>
      </c>
      <c r="H32" s="4" t="s">
        <v>70</v>
      </c>
      <c r="K32" s="21" t="s">
        <v>192</v>
      </c>
      <c r="L32" s="21" t="s">
        <v>193</v>
      </c>
    </row>
    <row r="33" spans="1:12" ht="33.75" x14ac:dyDescent="0.2">
      <c r="A33" s="17" t="s">
        <v>71</v>
      </c>
      <c r="B33" s="17" t="s">
        <v>661</v>
      </c>
      <c r="C33" s="18" t="s">
        <v>1169</v>
      </c>
      <c r="D33" s="56"/>
      <c r="E33" s="57"/>
      <c r="F33" s="58"/>
      <c r="G33" s="4" t="s">
        <v>21</v>
      </c>
      <c r="H33" s="4" t="s">
        <v>72</v>
      </c>
      <c r="K33" s="21" t="s">
        <v>194</v>
      </c>
      <c r="L33" s="21" t="s">
        <v>195</v>
      </c>
    </row>
    <row r="34" spans="1:12" ht="45" x14ac:dyDescent="0.2">
      <c r="A34" s="17" t="s">
        <v>73</v>
      </c>
      <c r="B34" s="17" t="s">
        <v>662</v>
      </c>
      <c r="C34" s="18" t="s">
        <v>1169</v>
      </c>
      <c r="D34" s="56"/>
      <c r="E34" s="57"/>
      <c r="F34" s="58"/>
      <c r="G34" s="4" t="s">
        <v>21</v>
      </c>
      <c r="H34" s="4" t="s">
        <v>74</v>
      </c>
      <c r="K34" s="21" t="s">
        <v>196</v>
      </c>
      <c r="L34" s="21" t="s">
        <v>197</v>
      </c>
    </row>
    <row r="35" spans="1:12" ht="31.5" customHeight="1" x14ac:dyDescent="0.2">
      <c r="A35" s="20" t="s">
        <v>75</v>
      </c>
      <c r="B35" s="65" t="s">
        <v>76</v>
      </c>
      <c r="C35" s="65"/>
      <c r="D35" s="65"/>
      <c r="E35" s="65"/>
      <c r="F35" s="66"/>
      <c r="G35" s="3" t="s">
        <v>23</v>
      </c>
      <c r="H35" s="3" t="s">
        <v>77</v>
      </c>
      <c r="K35" s="21" t="s">
        <v>198</v>
      </c>
      <c r="L35" s="21" t="s">
        <v>199</v>
      </c>
    </row>
    <row r="36" spans="1:12" ht="24.75" customHeight="1" x14ac:dyDescent="0.2">
      <c r="A36" s="59" t="s">
        <v>648</v>
      </c>
      <c r="B36" s="60"/>
      <c r="C36" s="60"/>
      <c r="D36" s="60"/>
      <c r="E36" s="60"/>
      <c r="F36" s="61"/>
      <c r="G36" s="3" t="s">
        <v>25</v>
      </c>
      <c r="H36" s="3" t="s">
        <v>78</v>
      </c>
      <c r="K36" s="21" t="s">
        <v>200</v>
      </c>
      <c r="L36" s="21" t="s">
        <v>201</v>
      </c>
    </row>
    <row r="37" spans="1:12" ht="45.75" customHeight="1" x14ac:dyDescent="0.2">
      <c r="A37" s="17">
        <v>4.0999999999999996</v>
      </c>
      <c r="B37" s="17" t="s">
        <v>649</v>
      </c>
      <c r="C37" s="18" t="s">
        <v>1169</v>
      </c>
      <c r="D37" s="56"/>
      <c r="E37" s="57"/>
      <c r="F37" s="58"/>
      <c r="G37" s="3"/>
      <c r="H37" s="3"/>
      <c r="K37" s="21" t="s">
        <v>202</v>
      </c>
      <c r="L37" s="21" t="s">
        <v>203</v>
      </c>
    </row>
    <row r="38" spans="1:12" ht="39" customHeight="1" x14ac:dyDescent="0.2">
      <c r="A38" s="17">
        <v>4.2</v>
      </c>
      <c r="B38" s="17" t="s">
        <v>684</v>
      </c>
      <c r="C38" s="46" t="s">
        <v>1186</v>
      </c>
      <c r="D38" s="122"/>
      <c r="E38" s="122"/>
      <c r="F38" s="123"/>
      <c r="G38" s="3"/>
      <c r="H38" s="3"/>
      <c r="K38" s="21" t="s">
        <v>204</v>
      </c>
      <c r="L38" s="21" t="s">
        <v>205</v>
      </c>
    </row>
    <row r="39" spans="1:12" ht="36.75" customHeight="1" x14ac:dyDescent="0.2">
      <c r="A39" s="17">
        <v>4.3</v>
      </c>
      <c r="B39" s="17" t="s">
        <v>683</v>
      </c>
      <c r="C39" s="46" t="s">
        <v>1186</v>
      </c>
      <c r="D39" s="56"/>
      <c r="E39" s="93"/>
      <c r="F39" s="94"/>
      <c r="G39" s="3"/>
      <c r="H39" s="3"/>
      <c r="K39" s="21" t="s">
        <v>206</v>
      </c>
      <c r="L39" s="21" t="s">
        <v>207</v>
      </c>
    </row>
    <row r="40" spans="1:12" ht="22.5" x14ac:dyDescent="0.2">
      <c r="A40" s="17">
        <v>4.4000000000000004</v>
      </c>
      <c r="B40" s="17" t="s">
        <v>79</v>
      </c>
      <c r="C40" s="18" t="s">
        <v>1169</v>
      </c>
      <c r="D40" s="56"/>
      <c r="E40" s="57"/>
      <c r="F40" s="58"/>
      <c r="G40" s="4" t="s">
        <v>21</v>
      </c>
      <c r="H40" s="4" t="s">
        <v>80</v>
      </c>
      <c r="K40" s="21" t="s">
        <v>208</v>
      </c>
      <c r="L40" s="21" t="s">
        <v>209</v>
      </c>
    </row>
    <row r="41" spans="1:12" ht="48" customHeight="1" x14ac:dyDescent="0.2">
      <c r="A41" s="17">
        <v>4.5</v>
      </c>
      <c r="B41" s="17" t="s">
        <v>81</v>
      </c>
      <c r="C41" s="18" t="s">
        <v>1169</v>
      </c>
      <c r="D41" s="56"/>
      <c r="E41" s="57"/>
      <c r="F41" s="58"/>
      <c r="G41" s="4" t="s">
        <v>21</v>
      </c>
      <c r="H41" s="4" t="s">
        <v>82</v>
      </c>
      <c r="K41" s="21" t="s">
        <v>210</v>
      </c>
      <c r="L41" s="21" t="s">
        <v>211</v>
      </c>
    </row>
    <row r="42" spans="1:12" ht="15.75" customHeight="1" x14ac:dyDescent="0.2">
      <c r="A42" s="20" t="s">
        <v>83</v>
      </c>
      <c r="B42" s="65" t="s">
        <v>84</v>
      </c>
      <c r="C42" s="65"/>
      <c r="D42" s="65"/>
      <c r="E42" s="65"/>
      <c r="F42" s="66"/>
      <c r="G42" s="3" t="s">
        <v>23</v>
      </c>
      <c r="H42" s="3" t="s">
        <v>85</v>
      </c>
      <c r="K42" s="21" t="s">
        <v>212</v>
      </c>
      <c r="L42" s="21" t="s">
        <v>213</v>
      </c>
    </row>
    <row r="43" spans="1:12" ht="22.5" customHeight="1" x14ac:dyDescent="0.2">
      <c r="A43" s="59" t="s">
        <v>86</v>
      </c>
      <c r="B43" s="60"/>
      <c r="C43" s="60"/>
      <c r="D43" s="60"/>
      <c r="E43" s="60"/>
      <c r="F43" s="61"/>
      <c r="G43" s="3" t="s">
        <v>25</v>
      </c>
      <c r="H43" s="3" t="s">
        <v>87</v>
      </c>
      <c r="K43" s="21" t="s">
        <v>214</v>
      </c>
      <c r="L43" s="21" t="s">
        <v>215</v>
      </c>
    </row>
    <row r="44" spans="1:12" ht="33.75" x14ac:dyDescent="0.2">
      <c r="A44" s="17" t="s">
        <v>88</v>
      </c>
      <c r="B44" s="17" t="s">
        <v>89</v>
      </c>
      <c r="C44" s="18" t="s">
        <v>1169</v>
      </c>
      <c r="D44" s="56"/>
      <c r="E44" s="57"/>
      <c r="F44" s="58"/>
      <c r="G44" s="4" t="s">
        <v>21</v>
      </c>
      <c r="H44" s="4" t="s">
        <v>90</v>
      </c>
      <c r="K44" s="21" t="s">
        <v>216</v>
      </c>
      <c r="L44" s="21" t="s">
        <v>217</v>
      </c>
    </row>
    <row r="45" spans="1:12" ht="33.75" x14ac:dyDescent="0.2">
      <c r="A45" s="17" t="s">
        <v>91</v>
      </c>
      <c r="B45" s="17" t="s">
        <v>92</v>
      </c>
      <c r="C45" s="18" t="s">
        <v>1169</v>
      </c>
      <c r="D45" s="56"/>
      <c r="E45" s="57"/>
      <c r="F45" s="58"/>
      <c r="G45" s="4" t="s">
        <v>21</v>
      </c>
      <c r="H45" s="4" t="s">
        <v>93</v>
      </c>
      <c r="K45" s="22" t="s">
        <v>595</v>
      </c>
      <c r="L45" s="21" t="s">
        <v>145</v>
      </c>
    </row>
    <row r="46" spans="1:12" ht="22.5" x14ac:dyDescent="0.2">
      <c r="A46" s="17" t="s">
        <v>94</v>
      </c>
      <c r="B46" s="17" t="s">
        <v>95</v>
      </c>
      <c r="C46" s="18" t="s">
        <v>1169</v>
      </c>
      <c r="D46" s="56"/>
      <c r="E46" s="57"/>
      <c r="F46" s="58"/>
      <c r="G46" s="4" t="s">
        <v>21</v>
      </c>
      <c r="H46" s="4" t="s">
        <v>96</v>
      </c>
      <c r="K46" s="22" t="s">
        <v>596</v>
      </c>
      <c r="L46" s="21" t="s">
        <v>146</v>
      </c>
    </row>
    <row r="47" spans="1:12" ht="48" customHeight="1" x14ac:dyDescent="0.2">
      <c r="A47" s="17" t="s">
        <v>97</v>
      </c>
      <c r="B47" s="17" t="s">
        <v>650</v>
      </c>
      <c r="C47" s="18" t="s">
        <v>1171</v>
      </c>
      <c r="D47" s="56"/>
      <c r="E47" s="57"/>
      <c r="F47" s="58"/>
      <c r="G47" s="4" t="s">
        <v>21</v>
      </c>
      <c r="H47" s="4" t="s">
        <v>98</v>
      </c>
      <c r="K47" s="22" t="s">
        <v>597</v>
      </c>
      <c r="L47" s="21" t="s">
        <v>147</v>
      </c>
    </row>
    <row r="48" spans="1:12" ht="15.75" customHeight="1" x14ac:dyDescent="0.2">
      <c r="A48" s="20" t="s">
        <v>99</v>
      </c>
      <c r="B48" s="65" t="s">
        <v>100</v>
      </c>
      <c r="C48" s="65"/>
      <c r="D48" s="65"/>
      <c r="E48" s="65"/>
      <c r="F48" s="66"/>
      <c r="G48" s="3" t="s">
        <v>23</v>
      </c>
      <c r="H48" s="3" t="s">
        <v>101</v>
      </c>
      <c r="K48" s="21" t="s">
        <v>218</v>
      </c>
      <c r="L48" s="24" t="s">
        <v>619</v>
      </c>
    </row>
    <row r="49" spans="1:15" ht="33.75" customHeight="1" x14ac:dyDescent="0.2">
      <c r="A49" s="95" t="s">
        <v>651</v>
      </c>
      <c r="B49" s="96"/>
      <c r="C49" s="96"/>
      <c r="D49" s="96"/>
      <c r="E49" s="96"/>
      <c r="F49" s="97"/>
      <c r="G49" s="3" t="s">
        <v>25</v>
      </c>
      <c r="H49" s="3" t="s">
        <v>102</v>
      </c>
      <c r="K49" s="21" t="s">
        <v>219</v>
      </c>
      <c r="L49" s="21" t="s">
        <v>220</v>
      </c>
    </row>
    <row r="50" spans="1:15" ht="17.25" customHeight="1" x14ac:dyDescent="0.2">
      <c r="A50" s="62" t="s">
        <v>663</v>
      </c>
      <c r="B50" s="63"/>
      <c r="C50" s="63"/>
      <c r="D50" s="63"/>
      <c r="E50" s="63"/>
      <c r="F50" s="64"/>
      <c r="G50" s="3" t="s">
        <v>25</v>
      </c>
      <c r="H50" s="3" t="s">
        <v>103</v>
      </c>
      <c r="K50" s="21" t="s">
        <v>221</v>
      </c>
      <c r="L50" s="21" t="s">
        <v>222</v>
      </c>
    </row>
    <row r="51" spans="1:15" ht="37.5" customHeight="1" x14ac:dyDescent="0.2">
      <c r="A51" s="17" t="s">
        <v>104</v>
      </c>
      <c r="B51" s="17" t="s">
        <v>664</v>
      </c>
      <c r="C51" s="18" t="s">
        <v>1169</v>
      </c>
      <c r="D51" s="56"/>
      <c r="E51" s="57"/>
      <c r="F51" s="58"/>
      <c r="G51" s="4" t="s">
        <v>21</v>
      </c>
      <c r="H51" s="4" t="s">
        <v>105</v>
      </c>
      <c r="K51" s="21" t="s">
        <v>223</v>
      </c>
      <c r="L51" s="21" t="s">
        <v>224</v>
      </c>
    </row>
    <row r="52" spans="1:15" ht="22.5" x14ac:dyDescent="0.2">
      <c r="A52" s="17" t="s">
        <v>106</v>
      </c>
      <c r="B52" s="17" t="s">
        <v>643</v>
      </c>
      <c r="C52" s="18" t="s">
        <v>1169</v>
      </c>
      <c r="D52" s="56"/>
      <c r="E52" s="57"/>
      <c r="F52" s="58"/>
      <c r="G52" s="4" t="s">
        <v>21</v>
      </c>
      <c r="H52" s="4" t="s">
        <v>107</v>
      </c>
      <c r="K52" s="21" t="s">
        <v>225</v>
      </c>
      <c r="L52" s="21" t="s">
        <v>226</v>
      </c>
    </row>
    <row r="53" spans="1:15" ht="15.75" customHeight="1" x14ac:dyDescent="0.2">
      <c r="A53" s="20" t="s">
        <v>108</v>
      </c>
      <c r="B53" s="65" t="s">
        <v>733</v>
      </c>
      <c r="C53" s="65"/>
      <c r="D53" s="65"/>
      <c r="E53" s="65"/>
      <c r="F53" s="66"/>
      <c r="G53" s="3" t="s">
        <v>23</v>
      </c>
      <c r="H53" s="3" t="s">
        <v>109</v>
      </c>
      <c r="K53" s="21" t="s">
        <v>228</v>
      </c>
      <c r="L53" s="21" t="s">
        <v>229</v>
      </c>
    </row>
    <row r="54" spans="1:15" ht="24.75" customHeight="1" x14ac:dyDescent="0.2">
      <c r="A54" s="59" t="s">
        <v>681</v>
      </c>
      <c r="B54" s="60"/>
      <c r="C54" s="60"/>
      <c r="D54" s="60"/>
      <c r="E54" s="60"/>
      <c r="F54" s="61"/>
      <c r="G54" s="3" t="s">
        <v>25</v>
      </c>
      <c r="H54" s="3" t="s">
        <v>110</v>
      </c>
      <c r="K54" s="21" t="s">
        <v>598</v>
      </c>
      <c r="L54" s="21" t="s">
        <v>384</v>
      </c>
    </row>
    <row r="55" spans="1:15" ht="24" customHeight="1" x14ac:dyDescent="0.2">
      <c r="A55" s="17">
        <v>7.1</v>
      </c>
      <c r="B55" s="26" t="s">
        <v>685</v>
      </c>
      <c r="C55" s="18" t="s">
        <v>1169</v>
      </c>
      <c r="D55" s="56"/>
      <c r="E55" s="93"/>
      <c r="F55" s="94"/>
      <c r="G55" s="3"/>
      <c r="H55" s="3"/>
      <c r="K55" s="21" t="s">
        <v>230</v>
      </c>
      <c r="L55" s="21" t="s">
        <v>231</v>
      </c>
    </row>
    <row r="56" spans="1:15" ht="24" customHeight="1" x14ac:dyDescent="0.2">
      <c r="A56" s="17">
        <v>7.2</v>
      </c>
      <c r="B56" s="26" t="s">
        <v>682</v>
      </c>
      <c r="C56" s="18" t="s">
        <v>1169</v>
      </c>
      <c r="D56" s="56"/>
      <c r="E56" s="93"/>
      <c r="F56" s="94"/>
      <c r="G56" s="3"/>
      <c r="H56" s="3"/>
      <c r="K56" s="21" t="s">
        <v>232</v>
      </c>
      <c r="L56" s="21" t="s">
        <v>233</v>
      </c>
    </row>
    <row r="57" spans="1:15" ht="37.5" customHeight="1" x14ac:dyDescent="0.2">
      <c r="A57" s="17">
        <v>7.3</v>
      </c>
      <c r="B57" s="17" t="s">
        <v>644</v>
      </c>
      <c r="C57" s="18" t="s">
        <v>1169</v>
      </c>
      <c r="D57" s="56"/>
      <c r="E57" s="93"/>
      <c r="F57" s="94"/>
      <c r="G57" s="4" t="s">
        <v>21</v>
      </c>
      <c r="H57" s="4" t="s">
        <v>111</v>
      </c>
      <c r="K57" s="21" t="s">
        <v>234</v>
      </c>
      <c r="L57" s="21" t="s">
        <v>235</v>
      </c>
      <c r="N57" s="36"/>
    </row>
    <row r="58" spans="1:15" ht="36.75" customHeight="1" x14ac:dyDescent="0.2">
      <c r="A58" s="17">
        <v>7.4</v>
      </c>
      <c r="B58" s="17" t="s">
        <v>686</v>
      </c>
      <c r="C58" s="18" t="s">
        <v>1169</v>
      </c>
      <c r="D58" s="56"/>
      <c r="E58" s="93"/>
      <c r="F58" s="94"/>
      <c r="G58" s="4"/>
      <c r="H58" s="4"/>
      <c r="K58" s="21" t="s">
        <v>236</v>
      </c>
      <c r="L58" s="21" t="s">
        <v>237</v>
      </c>
      <c r="N58" s="36"/>
      <c r="O58" s="36"/>
    </row>
    <row r="59" spans="1:15" ht="60" customHeight="1" x14ac:dyDescent="0.2">
      <c r="A59" s="17">
        <v>7.5</v>
      </c>
      <c r="B59" s="17" t="s">
        <v>687</v>
      </c>
      <c r="C59" s="67" t="s">
        <v>1172</v>
      </c>
      <c r="D59" s="68"/>
      <c r="E59" s="68"/>
      <c r="F59" s="69"/>
      <c r="G59" s="4"/>
      <c r="H59" s="4"/>
      <c r="K59" s="21" t="s">
        <v>238</v>
      </c>
      <c r="L59" s="21" t="s">
        <v>239</v>
      </c>
      <c r="O59" s="36"/>
    </row>
    <row r="60" spans="1:15" ht="50.25" customHeight="1" x14ac:dyDescent="0.2">
      <c r="A60" s="17">
        <v>7.6</v>
      </c>
      <c r="B60" s="17" t="s">
        <v>688</v>
      </c>
      <c r="C60" s="80" t="s">
        <v>1169</v>
      </c>
      <c r="D60" s="78"/>
      <c r="E60" s="78"/>
      <c r="F60" s="79"/>
      <c r="G60" s="4"/>
      <c r="H60" s="4"/>
      <c r="K60" s="21" t="s">
        <v>240</v>
      </c>
      <c r="L60" s="21" t="s">
        <v>241</v>
      </c>
    </row>
    <row r="61" spans="1:15" ht="6" customHeight="1" x14ac:dyDescent="0.2">
      <c r="G61" s="4"/>
      <c r="H61" s="4"/>
      <c r="K61" s="21" t="s">
        <v>242</v>
      </c>
      <c r="L61" s="21" t="s">
        <v>243</v>
      </c>
    </row>
    <row r="62" spans="1:15" ht="37.5" customHeight="1" x14ac:dyDescent="0.2">
      <c r="A62" s="20" t="s">
        <v>112</v>
      </c>
      <c r="B62" s="65" t="s">
        <v>734</v>
      </c>
      <c r="C62" s="65"/>
      <c r="D62" s="65"/>
      <c r="E62" s="65"/>
      <c r="F62" s="66"/>
      <c r="G62" s="3" t="s">
        <v>23</v>
      </c>
      <c r="H62" s="3" t="s">
        <v>113</v>
      </c>
      <c r="K62" s="21" t="s">
        <v>244</v>
      </c>
      <c r="L62" s="21" t="s">
        <v>637</v>
      </c>
    </row>
    <row r="63" spans="1:15" ht="24.75" customHeight="1" x14ac:dyDescent="0.2">
      <c r="A63" s="59" t="s">
        <v>652</v>
      </c>
      <c r="B63" s="60"/>
      <c r="C63" s="60"/>
      <c r="D63" s="60"/>
      <c r="E63" s="60"/>
      <c r="F63" s="61"/>
      <c r="G63" s="3" t="s">
        <v>25</v>
      </c>
      <c r="H63" s="3" t="s">
        <v>114</v>
      </c>
      <c r="K63" s="21" t="s">
        <v>245</v>
      </c>
      <c r="L63" s="21" t="s">
        <v>246</v>
      </c>
    </row>
    <row r="64" spans="1:15" ht="37.5" customHeight="1" x14ac:dyDescent="0.2">
      <c r="A64" s="17" t="s">
        <v>645</v>
      </c>
      <c r="B64" s="17" t="s">
        <v>665</v>
      </c>
      <c r="C64" s="18" t="s">
        <v>1169</v>
      </c>
      <c r="D64" s="56"/>
      <c r="E64" s="93"/>
      <c r="F64" s="94"/>
      <c r="G64" s="3"/>
      <c r="H64" s="3"/>
      <c r="I64" s="41"/>
      <c r="K64" s="21" t="s">
        <v>247</v>
      </c>
      <c r="L64" s="21" t="s">
        <v>248</v>
      </c>
    </row>
    <row r="65" spans="1:17" ht="36.75" customHeight="1" x14ac:dyDescent="0.2">
      <c r="A65" s="17">
        <v>8.1999999999999993</v>
      </c>
      <c r="B65" s="17" t="s">
        <v>666</v>
      </c>
      <c r="C65" s="18" t="s">
        <v>1169</v>
      </c>
      <c r="D65" s="56"/>
      <c r="E65" s="93"/>
      <c r="F65" s="94"/>
      <c r="G65" s="3"/>
      <c r="H65" s="3"/>
      <c r="K65" s="21" t="s">
        <v>249</v>
      </c>
      <c r="L65" s="21" t="s">
        <v>250</v>
      </c>
    </row>
    <row r="66" spans="1:17" ht="21" customHeight="1" x14ac:dyDescent="0.2">
      <c r="A66" s="20" t="s">
        <v>115</v>
      </c>
      <c r="B66" s="65" t="s">
        <v>667</v>
      </c>
      <c r="C66" s="65"/>
      <c r="D66" s="65"/>
      <c r="E66" s="65"/>
      <c r="F66" s="66"/>
      <c r="G66" s="3" t="s">
        <v>23</v>
      </c>
      <c r="H66" s="3" t="s">
        <v>116</v>
      </c>
      <c r="K66" s="21" t="s">
        <v>251</v>
      </c>
      <c r="L66" s="21" t="s">
        <v>252</v>
      </c>
      <c r="N66" s="37"/>
      <c r="P66" s="38"/>
      <c r="Q66" s="38"/>
    </row>
    <row r="67" spans="1:17" ht="37.5" customHeight="1" x14ac:dyDescent="0.2">
      <c r="A67" s="95" t="s">
        <v>674</v>
      </c>
      <c r="B67" s="96"/>
      <c r="C67" s="96"/>
      <c r="D67" s="96"/>
      <c r="E67" s="96"/>
      <c r="F67" s="97"/>
      <c r="G67" s="3" t="s">
        <v>25</v>
      </c>
      <c r="H67" s="3" t="s">
        <v>117</v>
      </c>
      <c r="K67" s="21" t="s">
        <v>253</v>
      </c>
      <c r="L67" s="21" t="s">
        <v>254</v>
      </c>
      <c r="N67" s="32"/>
      <c r="O67" s="38"/>
    </row>
    <row r="68" spans="1:17" ht="39" customHeight="1" x14ac:dyDescent="0.2">
      <c r="A68" s="17" t="s">
        <v>118</v>
      </c>
      <c r="B68" s="17" t="str">
        <f>CONCATENATE("Have the ",J4,"/",J9," annual financial statements of the municipality been prepared and submitted to the Auditor-General for audit? 
&gt;If Yes, provide actual date submitted in the space provided for date.")</f>
        <v>Have the 2017/2018 annual financial statements of the municipality been prepared and submitted to the Auditor-General for audit? 
&gt;If Yes, provide actual date submitted in the space provided for date.</v>
      </c>
      <c r="C68" s="18" t="s">
        <v>1169</v>
      </c>
      <c r="D68" s="56">
        <v>43343</v>
      </c>
      <c r="E68" s="57"/>
      <c r="F68" s="58"/>
      <c r="G68" s="4" t="s">
        <v>119</v>
      </c>
      <c r="H68" s="4" t="s">
        <v>120</v>
      </c>
      <c r="I68" s="32"/>
      <c r="K68" s="21" t="s">
        <v>255</v>
      </c>
      <c r="L68" s="21" t="s">
        <v>256</v>
      </c>
      <c r="M68" s="32"/>
      <c r="O68" s="32"/>
    </row>
    <row r="69" spans="1:17" ht="50.25" customHeight="1" x14ac:dyDescent="0.2">
      <c r="A69" s="17">
        <v>9.1999999999999993</v>
      </c>
      <c r="B69" s="34" t="str">
        <f>CONCATENATE("Have the ",J4,"/",J9," annual financial statements of the municipality been prepared in compliance with the prescibed accounting framework? 
&gt; If Yes also indicate in the space provided for date the format (framework) of the annual financial statements.")</f>
        <v>Have the 2017/2018 annual financial statements of the municipality been prepared in compliance with the prescibed accounting framework? 
&gt; If Yes also indicate in the space provided for date the format (framework) of the annual financial statements.</v>
      </c>
      <c r="C69" s="18" t="s">
        <v>1169</v>
      </c>
      <c r="D69" s="83" t="s">
        <v>1173</v>
      </c>
      <c r="E69" s="83"/>
      <c r="F69" s="83"/>
      <c r="G69" s="4"/>
      <c r="H69" s="4"/>
      <c r="K69" s="21" t="s">
        <v>257</v>
      </c>
      <c r="L69" s="21" t="s">
        <v>258</v>
      </c>
      <c r="M69" s="32"/>
    </row>
    <row r="70" spans="1:17" ht="45" x14ac:dyDescent="0.2">
      <c r="A70" s="19">
        <v>9.3000000000000007</v>
      </c>
      <c r="B70" s="17" t="str">
        <f>CONCATENATE("In the case of a parent municipality, have the consolidated ",J4,"/",J9,"  annual financial statements of the municipality and all its entities been prepared and submitted to the Auditor-General for audit?
&gt;If Yes, provide actual date submitted in the space provided for date.")</f>
        <v>In the case of a parent municipality, have the consolidated 2017/2018  annual financial statements of the municipality and all its entities been prepared and submitted to the Auditor-General for audit?
&gt;If Yes, provide actual date submitted in the space provided for date.</v>
      </c>
      <c r="C70" s="18" t="s">
        <v>1174</v>
      </c>
      <c r="D70" s="56"/>
      <c r="E70" s="57"/>
      <c r="F70" s="58"/>
      <c r="G70" s="4"/>
      <c r="H70" s="4"/>
      <c r="I70" s="28"/>
      <c r="J70" s="32"/>
      <c r="K70" s="21" t="s">
        <v>259</v>
      </c>
      <c r="L70" s="21" t="s">
        <v>260</v>
      </c>
      <c r="N70" s="36"/>
      <c r="P70" s="31"/>
    </row>
    <row r="71" spans="1:17" ht="38.25" customHeight="1" x14ac:dyDescent="0.2">
      <c r="A71" s="44">
        <v>9.4</v>
      </c>
      <c r="B71" s="43" t="str">
        <f>CONCATENATE("If the accounting officer did not submit  either the ",J4,"/",J9," annual financial statements and/or the ",J4,"/",J9," consolidated annual financial statements (including all municipal entities) to the Auditor-General for audit on time, ")</f>
        <v xml:space="preserve">If the accounting officer did not submit  either the 2017/2018 annual financial statements and/or the 2017/2018 consolidated annual financial statements (including all municipal entities) to the Auditor-General for audit on time, </v>
      </c>
      <c r="C71" s="84" t="s">
        <v>693</v>
      </c>
      <c r="D71" s="85"/>
      <c r="E71" s="85"/>
      <c r="F71" s="86"/>
      <c r="G71" s="4"/>
      <c r="H71" s="4"/>
      <c r="J71" s="32"/>
      <c r="K71" s="21" t="s">
        <v>261</v>
      </c>
      <c r="L71" s="21" t="s">
        <v>262</v>
      </c>
      <c r="N71" s="32"/>
      <c r="O71" s="28"/>
    </row>
    <row r="72" spans="1:17" ht="45" x14ac:dyDescent="0.2">
      <c r="A72" s="27"/>
      <c r="B72" s="45" t="s">
        <v>711</v>
      </c>
      <c r="C72" s="87"/>
      <c r="D72" s="88"/>
      <c r="E72" s="88"/>
      <c r="F72" s="89"/>
      <c r="G72" s="4"/>
      <c r="H72" s="4"/>
      <c r="I72" s="32"/>
      <c r="K72" s="21" t="s">
        <v>263</v>
      </c>
      <c r="L72" s="21" t="s">
        <v>264</v>
      </c>
      <c r="O72" s="32"/>
      <c r="P72" s="33"/>
    </row>
    <row r="73" spans="1:17" ht="20.25" customHeight="1" x14ac:dyDescent="0.2">
      <c r="A73" s="42" t="s">
        <v>121</v>
      </c>
      <c r="B73" s="121" t="s">
        <v>646</v>
      </c>
      <c r="C73" s="65"/>
      <c r="D73" s="65"/>
      <c r="E73" s="65"/>
      <c r="F73" s="66"/>
      <c r="G73" s="3" t="s">
        <v>23</v>
      </c>
      <c r="H73" s="3" t="s">
        <v>122</v>
      </c>
      <c r="K73" s="21" t="s">
        <v>265</v>
      </c>
      <c r="L73" s="21" t="s">
        <v>266</v>
      </c>
      <c r="O73" s="37"/>
    </row>
    <row r="74" spans="1:17" ht="28.5" customHeight="1" x14ac:dyDescent="0.2">
      <c r="A74" s="59" t="s">
        <v>675</v>
      </c>
      <c r="B74" s="60"/>
      <c r="C74" s="60"/>
      <c r="D74" s="60"/>
      <c r="E74" s="60"/>
      <c r="F74" s="61"/>
      <c r="G74" s="3" t="s">
        <v>25</v>
      </c>
      <c r="H74" s="3" t="s">
        <v>123</v>
      </c>
      <c r="I74" s="28"/>
      <c r="K74" s="21" t="s">
        <v>267</v>
      </c>
      <c r="L74" s="21" t="s">
        <v>268</v>
      </c>
      <c r="O74" s="28"/>
    </row>
    <row r="75" spans="1:17" ht="38.25" customHeight="1" x14ac:dyDescent="0.2">
      <c r="A75" s="17">
        <v>10.1</v>
      </c>
      <c r="B75" s="17" t="s">
        <v>653</v>
      </c>
      <c r="C75" s="18" t="s">
        <v>1169</v>
      </c>
      <c r="D75" s="56"/>
      <c r="E75" s="93"/>
      <c r="F75" s="94"/>
      <c r="G75" s="4" t="s">
        <v>21</v>
      </c>
      <c r="H75" s="4" t="s">
        <v>124</v>
      </c>
      <c r="K75" s="21" t="s">
        <v>269</v>
      </c>
      <c r="L75" s="21" t="s">
        <v>270</v>
      </c>
      <c r="M75" s="28"/>
    </row>
    <row r="76" spans="1:17" ht="22.5" x14ac:dyDescent="0.2">
      <c r="A76" s="17">
        <v>10.199999999999999</v>
      </c>
      <c r="B76" s="17" t="str">
        <f>CONCATENATE("Have the ",J4,"/",J9," annual report of the municipality and the ",J4,"/",J9," annual reports of all of its entities been tabled in council by 31 January?")</f>
        <v>Have the 2017/2018 annual report of the municipality and the 2017/2018 annual reports of all of its entities been tabled in council by 31 January?</v>
      </c>
      <c r="C76" s="18" t="s">
        <v>1169</v>
      </c>
      <c r="D76" s="93"/>
      <c r="E76" s="93"/>
      <c r="F76" s="94"/>
      <c r="G76" s="4"/>
      <c r="H76" s="4"/>
      <c r="K76" s="21" t="s">
        <v>271</v>
      </c>
      <c r="L76" s="21" t="s">
        <v>272</v>
      </c>
    </row>
    <row r="77" spans="1:17" ht="34.5" customHeight="1" x14ac:dyDescent="0.2">
      <c r="A77" s="20" t="s">
        <v>125</v>
      </c>
      <c r="B77" s="65" t="s">
        <v>126</v>
      </c>
      <c r="C77" s="65"/>
      <c r="D77" s="65"/>
      <c r="E77" s="65"/>
      <c r="F77" s="66"/>
      <c r="G77" s="4"/>
      <c r="H77" s="4"/>
      <c r="J77" s="28"/>
      <c r="K77" s="21" t="s">
        <v>273</v>
      </c>
      <c r="L77" s="21" t="s">
        <v>274</v>
      </c>
    </row>
    <row r="78" spans="1:17" ht="39.75" customHeight="1" x14ac:dyDescent="0.2">
      <c r="A78" s="95" t="s">
        <v>647</v>
      </c>
      <c r="B78" s="96"/>
      <c r="C78" s="96"/>
      <c r="D78" s="96"/>
      <c r="E78" s="96"/>
      <c r="F78" s="97"/>
      <c r="G78" s="3" t="s">
        <v>23</v>
      </c>
      <c r="H78" s="3" t="s">
        <v>127</v>
      </c>
      <c r="K78" s="21" t="s">
        <v>275</v>
      </c>
      <c r="L78" s="21" t="s">
        <v>276</v>
      </c>
    </row>
    <row r="79" spans="1:17" ht="24.75" customHeight="1" x14ac:dyDescent="0.2">
      <c r="A79" s="62" t="s">
        <v>654</v>
      </c>
      <c r="B79" s="63"/>
      <c r="C79" s="63"/>
      <c r="D79" s="63"/>
      <c r="E79" s="63"/>
      <c r="F79" s="64"/>
      <c r="G79" s="3" t="s">
        <v>25</v>
      </c>
      <c r="H79" s="3" t="s">
        <v>128</v>
      </c>
      <c r="K79" s="21" t="s">
        <v>277</v>
      </c>
      <c r="L79" s="21" t="s">
        <v>278</v>
      </c>
    </row>
    <row r="80" spans="1:17" ht="27.75" customHeight="1" x14ac:dyDescent="0.2">
      <c r="A80" s="17" t="s">
        <v>130</v>
      </c>
      <c r="B80" s="17" t="s">
        <v>2</v>
      </c>
      <c r="C80" s="18" t="s">
        <v>1169</v>
      </c>
      <c r="D80" s="56"/>
      <c r="E80" s="93"/>
      <c r="F80" s="94"/>
      <c r="G80" s="3" t="s">
        <v>25</v>
      </c>
      <c r="H80" s="3" t="s">
        <v>129</v>
      </c>
      <c r="K80" s="21" t="s">
        <v>279</v>
      </c>
      <c r="L80" s="21" t="s">
        <v>280</v>
      </c>
    </row>
    <row r="81" spans="1:16" ht="26.25" customHeight="1" x14ac:dyDescent="0.2">
      <c r="A81" s="17" t="s">
        <v>132</v>
      </c>
      <c r="B81" s="17" t="s">
        <v>641</v>
      </c>
      <c r="C81" s="18" t="s">
        <v>1169</v>
      </c>
      <c r="D81" s="56"/>
      <c r="E81" s="93"/>
      <c r="F81" s="94"/>
      <c r="G81" s="4" t="s">
        <v>21</v>
      </c>
      <c r="H81" s="4" t="s">
        <v>131</v>
      </c>
      <c r="K81" s="21" t="s">
        <v>281</v>
      </c>
      <c r="L81" s="21" t="s">
        <v>282</v>
      </c>
    </row>
    <row r="82" spans="1:16" ht="57" customHeight="1" x14ac:dyDescent="0.2">
      <c r="A82" s="17" t="s">
        <v>134</v>
      </c>
      <c r="B82" s="17" t="s">
        <v>3</v>
      </c>
      <c r="C82" s="18" t="s">
        <v>1169</v>
      </c>
      <c r="D82" s="56"/>
      <c r="E82" s="93"/>
      <c r="F82" s="94"/>
      <c r="G82" s="4" t="s">
        <v>21</v>
      </c>
      <c r="H82" s="4" t="s">
        <v>133</v>
      </c>
      <c r="K82" s="21" t="s">
        <v>283</v>
      </c>
      <c r="L82" s="21" t="s">
        <v>284</v>
      </c>
    </row>
    <row r="83" spans="1:16" ht="38.25" customHeight="1" x14ac:dyDescent="0.2">
      <c r="A83" s="17" t="s">
        <v>136</v>
      </c>
      <c r="B83" s="17" t="s">
        <v>4</v>
      </c>
      <c r="C83" s="18" t="s">
        <v>1175</v>
      </c>
      <c r="D83" s="56"/>
      <c r="E83" s="93"/>
      <c r="F83" s="94"/>
      <c r="G83" s="4" t="s">
        <v>30</v>
      </c>
      <c r="H83" s="4" t="s">
        <v>135</v>
      </c>
      <c r="K83" s="21" t="s">
        <v>285</v>
      </c>
      <c r="L83" t="s">
        <v>620</v>
      </c>
    </row>
    <row r="84" spans="1:16" ht="39.75" customHeight="1" x14ac:dyDescent="0.2">
      <c r="A84" s="17" t="s">
        <v>138</v>
      </c>
      <c r="B84" s="17" t="s">
        <v>5</v>
      </c>
      <c r="C84" s="18" t="s">
        <v>1169</v>
      </c>
      <c r="D84" s="93"/>
      <c r="E84" s="93"/>
      <c r="F84" s="94"/>
      <c r="G84" s="4" t="s">
        <v>30</v>
      </c>
      <c r="H84" s="4" t="s">
        <v>137</v>
      </c>
      <c r="K84" s="21" t="s">
        <v>286</v>
      </c>
      <c r="L84" s="21" t="s">
        <v>287</v>
      </c>
    </row>
    <row r="85" spans="1:16" ht="15.75" x14ac:dyDescent="0.2">
      <c r="A85" s="20">
        <v>12</v>
      </c>
      <c r="B85" s="65" t="s">
        <v>668</v>
      </c>
      <c r="C85" s="65"/>
      <c r="D85" s="65"/>
      <c r="E85" s="65"/>
      <c r="F85" s="66"/>
      <c r="G85" s="4" t="s">
        <v>21</v>
      </c>
      <c r="H85" s="4" t="s">
        <v>139</v>
      </c>
      <c r="K85" s="21" t="s">
        <v>288</v>
      </c>
      <c r="L85" s="21" t="s">
        <v>289</v>
      </c>
    </row>
    <row r="86" spans="1:16" x14ac:dyDescent="0.2">
      <c r="A86" s="95" t="s">
        <v>669</v>
      </c>
      <c r="B86" s="96"/>
      <c r="C86" s="96"/>
      <c r="D86" s="96"/>
      <c r="E86" s="96"/>
      <c r="F86" s="97"/>
      <c r="G86" s="4"/>
      <c r="H86" s="4"/>
      <c r="K86" s="21" t="s">
        <v>290</v>
      </c>
      <c r="L86" s="21" t="s">
        <v>291</v>
      </c>
    </row>
    <row r="87" spans="1:16" ht="22.5" x14ac:dyDescent="0.2">
      <c r="A87" s="17">
        <v>12.1</v>
      </c>
      <c r="B87" s="17" t="s">
        <v>712</v>
      </c>
      <c r="C87" s="80" t="s">
        <v>713</v>
      </c>
      <c r="D87" s="78"/>
      <c r="E87" s="78"/>
      <c r="F87" s="79"/>
      <c r="G87" s="4"/>
      <c r="H87" s="4"/>
      <c r="K87" s="21" t="s">
        <v>292</v>
      </c>
      <c r="L87" s="21" t="s">
        <v>293</v>
      </c>
    </row>
    <row r="88" spans="1:16" x14ac:dyDescent="0.2">
      <c r="A88" s="17">
        <v>12.2</v>
      </c>
      <c r="B88" s="17" t="s">
        <v>670</v>
      </c>
      <c r="C88" s="80" t="s">
        <v>1176</v>
      </c>
      <c r="D88" s="78"/>
      <c r="E88" s="78"/>
      <c r="F88" s="79"/>
      <c r="G88" s="4"/>
      <c r="H88" s="4"/>
      <c r="K88" t="s">
        <v>294</v>
      </c>
      <c r="L88" t="s">
        <v>295</v>
      </c>
    </row>
    <row r="89" spans="1:16" ht="28.5" customHeight="1" x14ac:dyDescent="0.2">
      <c r="A89" s="17">
        <v>12.3</v>
      </c>
      <c r="B89" s="17" t="s">
        <v>720</v>
      </c>
      <c r="C89" s="18" t="s">
        <v>1169</v>
      </c>
      <c r="D89" s="93" t="s">
        <v>1177</v>
      </c>
      <c r="E89" s="93"/>
      <c r="F89" s="94"/>
      <c r="G89" s="4"/>
      <c r="H89" s="4"/>
      <c r="K89" t="s">
        <v>296</v>
      </c>
      <c r="L89" t="s">
        <v>297</v>
      </c>
      <c r="N89" s="36"/>
      <c r="P89" s="36"/>
    </row>
    <row r="90" spans="1:16" ht="18.75" customHeight="1" x14ac:dyDescent="0.2">
      <c r="A90" s="35">
        <v>12.4</v>
      </c>
      <c r="B90" s="17" t="s">
        <v>1</v>
      </c>
      <c r="C90" s="80" t="s">
        <v>1176</v>
      </c>
      <c r="D90" s="78"/>
      <c r="E90" s="78"/>
      <c r="F90" s="79"/>
      <c r="G90" s="4"/>
      <c r="H90" s="4"/>
      <c r="K90" t="s">
        <v>599</v>
      </c>
      <c r="L90" t="s">
        <v>298</v>
      </c>
      <c r="N90" s="36"/>
      <c r="O90" s="36"/>
      <c r="P90" s="36"/>
    </row>
    <row r="91" spans="1:16" ht="19.5" customHeight="1" x14ac:dyDescent="0.2">
      <c r="A91" s="20">
        <v>13</v>
      </c>
      <c r="B91" s="65" t="s">
        <v>671</v>
      </c>
      <c r="C91" s="65"/>
      <c r="D91" s="65"/>
      <c r="E91" s="65"/>
      <c r="F91" s="66"/>
      <c r="G91" s="4"/>
      <c r="H91" s="4"/>
      <c r="K91" t="s">
        <v>600</v>
      </c>
      <c r="L91" t="s">
        <v>299</v>
      </c>
      <c r="N91" s="36"/>
      <c r="O91" s="36"/>
      <c r="P91" s="36"/>
    </row>
    <row r="92" spans="1:16" ht="35.25" customHeight="1" x14ac:dyDescent="0.2">
      <c r="A92" s="95" t="s">
        <v>672</v>
      </c>
      <c r="B92" s="96"/>
      <c r="C92" s="96"/>
      <c r="D92" s="96"/>
      <c r="E92" s="96"/>
      <c r="F92" s="97"/>
      <c r="G92" s="4"/>
      <c r="H92" s="4"/>
      <c r="K92" t="s">
        <v>300</v>
      </c>
      <c r="L92" t="s">
        <v>621</v>
      </c>
      <c r="N92" s="36"/>
      <c r="O92" s="36"/>
      <c r="P92" s="36"/>
    </row>
    <row r="93" spans="1:16" ht="39" customHeight="1" x14ac:dyDescent="0.2">
      <c r="A93" s="17">
        <v>13.1</v>
      </c>
      <c r="B93" s="17" t="s">
        <v>721</v>
      </c>
      <c r="C93" s="18" t="s">
        <v>1169</v>
      </c>
      <c r="D93" s="78" t="s">
        <v>701</v>
      </c>
      <c r="E93" s="78"/>
      <c r="F93" s="79"/>
      <c r="G93" s="4"/>
      <c r="H93" s="4"/>
      <c r="K93" t="s">
        <v>301</v>
      </c>
      <c r="L93" t="s">
        <v>302</v>
      </c>
      <c r="N93" s="36"/>
      <c r="O93" s="36"/>
      <c r="P93" s="29"/>
    </row>
    <row r="94" spans="1:16" ht="45" customHeight="1" x14ac:dyDescent="0.2">
      <c r="A94" s="17">
        <v>13.2</v>
      </c>
      <c r="B94" s="17" t="s">
        <v>673</v>
      </c>
      <c r="C94" s="18" t="s">
        <v>1169</v>
      </c>
      <c r="D94" s="81"/>
      <c r="E94" s="81"/>
      <c r="F94" s="82"/>
      <c r="G94" s="4"/>
      <c r="H94" s="4"/>
      <c r="K94" t="s">
        <v>303</v>
      </c>
      <c r="L94" t="s">
        <v>304</v>
      </c>
      <c r="N94" s="36"/>
      <c r="O94" s="36"/>
      <c r="P94" s="29"/>
    </row>
    <row r="95" spans="1:16" ht="23.25" customHeight="1" x14ac:dyDescent="0.2">
      <c r="A95" s="20">
        <v>14</v>
      </c>
      <c r="B95" s="65" t="s">
        <v>676</v>
      </c>
      <c r="C95" s="65"/>
      <c r="D95" s="65"/>
      <c r="E95" s="65"/>
      <c r="F95" s="66"/>
      <c r="G95" s="4"/>
      <c r="H95" s="4"/>
      <c r="I95" s="29"/>
      <c r="K95" t="s">
        <v>305</v>
      </c>
      <c r="L95" t="s">
        <v>306</v>
      </c>
      <c r="N95" s="36"/>
      <c r="O95" s="36"/>
      <c r="P95" s="29"/>
    </row>
    <row r="96" spans="1:16" ht="17.25" customHeight="1" x14ac:dyDescent="0.2">
      <c r="A96" s="95" t="s">
        <v>677</v>
      </c>
      <c r="B96" s="96"/>
      <c r="C96" s="96"/>
      <c r="D96" s="96"/>
      <c r="E96" s="96"/>
      <c r="F96" s="97"/>
      <c r="G96" s="4"/>
      <c r="H96" s="4"/>
      <c r="K96" t="s">
        <v>307</v>
      </c>
      <c r="L96" t="s">
        <v>622</v>
      </c>
      <c r="N96" s="36"/>
      <c r="O96" s="36"/>
      <c r="P96" s="29"/>
    </row>
    <row r="97" spans="1:16" x14ac:dyDescent="0.2">
      <c r="A97" s="17">
        <v>14.1</v>
      </c>
      <c r="B97" s="17" t="s">
        <v>708</v>
      </c>
      <c r="C97" s="90" t="s">
        <v>704</v>
      </c>
      <c r="D97" s="91"/>
      <c r="E97" s="91"/>
      <c r="F97" s="92"/>
      <c r="G97" s="4"/>
      <c r="H97" s="4"/>
      <c r="K97" t="s">
        <v>308</v>
      </c>
      <c r="L97" t="s">
        <v>638</v>
      </c>
      <c r="N97" s="36"/>
      <c r="O97" s="36"/>
      <c r="P97" s="29"/>
    </row>
    <row r="98" spans="1:16" ht="22.5" x14ac:dyDescent="0.2">
      <c r="A98" s="17" t="s">
        <v>709</v>
      </c>
      <c r="B98" s="17" t="s">
        <v>710</v>
      </c>
      <c r="C98" s="124" t="s">
        <v>1178</v>
      </c>
      <c r="D98" s="78"/>
      <c r="E98" s="78"/>
      <c r="F98" s="79"/>
      <c r="G98" s="4"/>
      <c r="H98" s="4"/>
      <c r="K98" t="s">
        <v>309</v>
      </c>
      <c r="L98" t="s">
        <v>310</v>
      </c>
      <c r="N98" s="36"/>
      <c r="O98" s="36"/>
      <c r="P98" s="29"/>
    </row>
    <row r="99" spans="1:16" ht="26.25" customHeight="1" x14ac:dyDescent="0.2">
      <c r="A99" s="17">
        <v>14.2</v>
      </c>
      <c r="B99" s="17" t="s">
        <v>678</v>
      </c>
      <c r="C99" s="18" t="s">
        <v>1169</v>
      </c>
      <c r="D99" s="134"/>
      <c r="E99" s="135"/>
      <c r="F99" s="135"/>
      <c r="G99" s="4"/>
      <c r="H99" s="4"/>
      <c r="K99" t="s">
        <v>311</v>
      </c>
      <c r="L99" t="s">
        <v>623</v>
      </c>
      <c r="N99" s="36"/>
      <c r="O99" s="36"/>
      <c r="P99" s="29"/>
    </row>
    <row r="100" spans="1:16" ht="9.75" customHeight="1" x14ac:dyDescent="0.2">
      <c r="A100" s="128"/>
      <c r="B100" s="129"/>
      <c r="C100" s="129"/>
      <c r="D100" s="129"/>
      <c r="E100" s="129"/>
      <c r="F100" s="130"/>
      <c r="G100" s="4"/>
      <c r="H100" s="4"/>
      <c r="K100" t="s">
        <v>312</v>
      </c>
      <c r="L100" t="s">
        <v>624</v>
      </c>
      <c r="N100" s="36"/>
      <c r="O100" s="36"/>
      <c r="P100" s="29"/>
    </row>
    <row r="101" spans="1:16" ht="19.5" customHeight="1" x14ac:dyDescent="0.2">
      <c r="A101" s="131" t="s">
        <v>141</v>
      </c>
      <c r="B101" s="132"/>
      <c r="C101" s="132"/>
      <c r="D101" s="132"/>
      <c r="E101" s="132"/>
      <c r="F101" s="133"/>
      <c r="G101" s="5" t="s">
        <v>140</v>
      </c>
      <c r="K101" t="s">
        <v>313</v>
      </c>
      <c r="L101" t="s">
        <v>314</v>
      </c>
      <c r="N101" s="38"/>
      <c r="O101" s="36"/>
    </row>
    <row r="102" spans="1:16" ht="20.100000000000001" customHeight="1" x14ac:dyDescent="0.2">
      <c r="A102" s="125" t="s">
        <v>1181</v>
      </c>
      <c r="B102" s="126"/>
      <c r="C102" s="126"/>
      <c r="D102" s="126"/>
      <c r="E102" s="126"/>
      <c r="F102" s="127"/>
      <c r="G102" s="5" t="s">
        <v>140</v>
      </c>
      <c r="I102" s="28"/>
      <c r="K102" t="s">
        <v>315</v>
      </c>
      <c r="L102" t="s">
        <v>316</v>
      </c>
      <c r="N102" s="38"/>
      <c r="O102" s="36"/>
    </row>
    <row r="103" spans="1:16" ht="20.100000000000001" customHeight="1" x14ac:dyDescent="0.2">
      <c r="A103" s="125"/>
      <c r="B103" s="126"/>
      <c r="C103" s="126"/>
      <c r="D103" s="126"/>
      <c r="E103" s="126"/>
      <c r="F103" s="127"/>
      <c r="G103" s="5" t="s">
        <v>142</v>
      </c>
      <c r="K103" t="s">
        <v>317</v>
      </c>
      <c r="L103" t="s">
        <v>318</v>
      </c>
    </row>
    <row r="104" spans="1:16" ht="20.100000000000001" customHeight="1" x14ac:dyDescent="0.2">
      <c r="A104" s="125"/>
      <c r="B104" s="126"/>
      <c r="C104" s="126"/>
      <c r="D104" s="126"/>
      <c r="E104" s="126"/>
      <c r="F104" s="127"/>
      <c r="G104" s="5" t="s">
        <v>142</v>
      </c>
      <c r="K104" t="s">
        <v>319</v>
      </c>
      <c r="L104" t="s">
        <v>320</v>
      </c>
    </row>
    <row r="105" spans="1:16" ht="20.100000000000001" customHeight="1" x14ac:dyDescent="0.2">
      <c r="A105" s="125"/>
      <c r="B105" s="126"/>
      <c r="C105" s="126"/>
      <c r="D105" s="126"/>
      <c r="E105" s="126"/>
      <c r="F105" s="127"/>
      <c r="G105" s="5" t="s">
        <v>142</v>
      </c>
      <c r="K105" t="s">
        <v>321</v>
      </c>
      <c r="L105" t="s">
        <v>322</v>
      </c>
    </row>
    <row r="106" spans="1:16" ht="20.100000000000001" customHeight="1" x14ac:dyDescent="0.2">
      <c r="A106" s="142"/>
      <c r="B106" s="140"/>
      <c r="C106" s="140"/>
      <c r="D106" s="140"/>
      <c r="E106" s="140"/>
      <c r="F106" s="141"/>
      <c r="G106" s="5" t="s">
        <v>142</v>
      </c>
      <c r="K106" t="s">
        <v>323</v>
      </c>
      <c r="L106" t="s">
        <v>625</v>
      </c>
    </row>
    <row r="107" spans="1:16" x14ac:dyDescent="0.2">
      <c r="A107" s="118" t="s">
        <v>143</v>
      </c>
      <c r="B107" s="119"/>
      <c r="C107" s="119"/>
      <c r="D107" s="119"/>
      <c r="E107" s="119"/>
      <c r="F107" s="120"/>
      <c r="G107" s="5" t="s">
        <v>142</v>
      </c>
      <c r="K107" s="21" t="s">
        <v>324</v>
      </c>
      <c r="L107" s="21" t="s">
        <v>325</v>
      </c>
    </row>
    <row r="108" spans="1:16" x14ac:dyDescent="0.2">
      <c r="A108" s="15"/>
      <c r="B108" s="16"/>
      <c r="C108" s="16"/>
      <c r="D108" s="16"/>
      <c r="E108" s="126"/>
      <c r="F108" s="127"/>
      <c r="G108" s="5" t="s">
        <v>140</v>
      </c>
      <c r="K108" s="21" t="s">
        <v>326</v>
      </c>
      <c r="L108" s="21" t="s">
        <v>327</v>
      </c>
    </row>
    <row r="109" spans="1:16" x14ac:dyDescent="0.2">
      <c r="A109" s="76" t="s">
        <v>726</v>
      </c>
      <c r="B109" s="77"/>
      <c r="C109" s="14"/>
      <c r="D109" s="14"/>
      <c r="E109" s="77"/>
      <c r="F109" s="139"/>
      <c r="G109" s="6" t="s">
        <v>142</v>
      </c>
      <c r="K109" s="21" t="s">
        <v>328</v>
      </c>
      <c r="L109" s="21" t="s">
        <v>329</v>
      </c>
    </row>
    <row r="110" spans="1:16" ht="20.100000000000001" customHeight="1" x14ac:dyDescent="0.2">
      <c r="A110" s="72" t="s">
        <v>1184</v>
      </c>
      <c r="B110" s="71"/>
      <c r="C110" s="77" t="s">
        <v>722</v>
      </c>
      <c r="D110" s="77"/>
      <c r="E110" s="77"/>
      <c r="F110" s="139"/>
      <c r="G110" s="5" t="s">
        <v>144</v>
      </c>
      <c r="K110" s="21" t="s">
        <v>330</v>
      </c>
      <c r="L110" s="21" t="s">
        <v>331</v>
      </c>
    </row>
    <row r="111" spans="1:16" ht="20.100000000000001" customHeight="1" x14ac:dyDescent="0.2">
      <c r="A111" s="70" t="s">
        <v>1179</v>
      </c>
      <c r="B111" s="71"/>
      <c r="C111" s="77" t="s">
        <v>723</v>
      </c>
      <c r="D111" s="77"/>
      <c r="E111" s="77"/>
      <c r="F111" s="139"/>
      <c r="G111" s="5" t="s">
        <v>144</v>
      </c>
      <c r="K111" s="21" t="s">
        <v>332</v>
      </c>
      <c r="L111" s="21" t="s">
        <v>333</v>
      </c>
    </row>
    <row r="112" spans="1:16" ht="20.100000000000001" customHeight="1" x14ac:dyDescent="0.2">
      <c r="A112" s="75" t="s">
        <v>1182</v>
      </c>
      <c r="B112" s="74"/>
      <c r="C112" s="136" t="s">
        <v>724</v>
      </c>
      <c r="D112" s="137"/>
      <c r="E112" s="137"/>
      <c r="F112" s="138"/>
      <c r="G112" s="5" t="s">
        <v>144</v>
      </c>
      <c r="K112" s="21" t="s">
        <v>334</v>
      </c>
      <c r="L112" s="21" t="s">
        <v>335</v>
      </c>
    </row>
    <row r="113" spans="1:12" ht="20.100000000000001" customHeight="1" x14ac:dyDescent="0.2">
      <c r="A113" s="73">
        <v>43657</v>
      </c>
      <c r="B113" s="74"/>
      <c r="C113" s="47" t="s">
        <v>725</v>
      </c>
      <c r="D113" s="136"/>
      <c r="E113" s="137"/>
      <c r="F113" s="138"/>
      <c r="G113" s="5"/>
      <c r="K113" s="21"/>
      <c r="L113" s="21"/>
    </row>
    <row r="114" spans="1:12" ht="24.75" customHeight="1" x14ac:dyDescent="0.2">
      <c r="A114" s="15"/>
      <c r="B114" s="30"/>
      <c r="C114" s="47"/>
      <c r="D114" s="136"/>
      <c r="E114" s="137"/>
      <c r="F114" s="138"/>
      <c r="G114" s="5"/>
      <c r="K114" s="21"/>
      <c r="L114" s="21"/>
    </row>
    <row r="115" spans="1:12" x14ac:dyDescent="0.2">
      <c r="A115" s="76" t="s">
        <v>727</v>
      </c>
      <c r="B115" s="77"/>
      <c r="C115" s="14"/>
      <c r="D115" s="14"/>
      <c r="E115" s="77"/>
      <c r="F115" s="139"/>
      <c r="G115" s="6" t="s">
        <v>142</v>
      </c>
      <c r="K115" s="21" t="s">
        <v>336</v>
      </c>
      <c r="L115" s="21" t="s">
        <v>337</v>
      </c>
    </row>
    <row r="116" spans="1:12" ht="20.100000000000001" customHeight="1" x14ac:dyDescent="0.2">
      <c r="A116" s="72" t="s">
        <v>1183</v>
      </c>
      <c r="B116" s="71"/>
      <c r="C116" s="77" t="s">
        <v>722</v>
      </c>
      <c r="D116" s="77"/>
      <c r="E116" s="77"/>
      <c r="F116" s="139"/>
      <c r="G116" s="5" t="s">
        <v>144</v>
      </c>
      <c r="K116" s="21" t="s">
        <v>338</v>
      </c>
      <c r="L116" s="21" t="s">
        <v>339</v>
      </c>
    </row>
    <row r="117" spans="1:12" ht="20.100000000000001" customHeight="1" x14ac:dyDescent="0.2">
      <c r="A117" s="70" t="s">
        <v>1185</v>
      </c>
      <c r="B117" s="71"/>
      <c r="C117" s="77" t="s">
        <v>723</v>
      </c>
      <c r="D117" s="77"/>
      <c r="E117" s="77"/>
      <c r="F117" s="139"/>
      <c r="G117" s="5" t="s">
        <v>144</v>
      </c>
      <c r="K117" s="21" t="s">
        <v>340</v>
      </c>
      <c r="L117" s="21" t="s">
        <v>341</v>
      </c>
    </row>
    <row r="118" spans="1:12" ht="20.100000000000001" customHeight="1" x14ac:dyDescent="0.2">
      <c r="A118" s="75" t="s">
        <v>1180</v>
      </c>
      <c r="B118" s="74"/>
      <c r="C118" s="136" t="s">
        <v>724</v>
      </c>
      <c r="D118" s="137"/>
      <c r="E118" s="137"/>
      <c r="F118" s="138"/>
      <c r="G118" s="5"/>
      <c r="K118" s="21"/>
      <c r="L118" s="21"/>
    </row>
    <row r="119" spans="1:12" ht="20.100000000000001" customHeight="1" x14ac:dyDescent="0.2">
      <c r="A119" s="73">
        <f>+A113</f>
        <v>43657</v>
      </c>
      <c r="B119" s="74"/>
      <c r="C119" s="47" t="s">
        <v>725</v>
      </c>
      <c r="D119" s="136"/>
      <c r="E119" s="137"/>
      <c r="F119" s="138"/>
      <c r="G119" s="5"/>
      <c r="K119" s="21"/>
      <c r="L119" s="21"/>
    </row>
    <row r="120" spans="1:12" ht="21" customHeight="1" x14ac:dyDescent="0.2">
      <c r="A120" s="48"/>
      <c r="B120" s="49"/>
      <c r="C120" s="49"/>
      <c r="D120" s="49"/>
      <c r="E120" s="140"/>
      <c r="F120" s="141"/>
      <c r="G120" s="5" t="s">
        <v>144</v>
      </c>
      <c r="K120" s="21" t="s">
        <v>342</v>
      </c>
      <c r="L120" s="21" t="s">
        <v>343</v>
      </c>
    </row>
    <row r="121" spans="1:12" x14ac:dyDescent="0.2">
      <c r="K121" s="21" t="s">
        <v>352</v>
      </c>
      <c r="L121" t="s">
        <v>353</v>
      </c>
    </row>
    <row r="122" spans="1:12" x14ac:dyDescent="0.2">
      <c r="K122" s="21" t="s">
        <v>354</v>
      </c>
      <c r="L122" t="s">
        <v>355</v>
      </c>
    </row>
    <row r="123" spans="1:12" x14ac:dyDescent="0.2">
      <c r="K123" s="21" t="s">
        <v>356</v>
      </c>
      <c r="L123" t="s">
        <v>357</v>
      </c>
    </row>
    <row r="124" spans="1:12" x14ac:dyDescent="0.2">
      <c r="K124" s="21" t="s">
        <v>358</v>
      </c>
      <c r="L124" t="s">
        <v>628</v>
      </c>
    </row>
    <row r="125" spans="1:12" x14ac:dyDescent="0.2">
      <c r="K125" s="21" t="s">
        <v>359</v>
      </c>
      <c r="L125" t="s">
        <v>360</v>
      </c>
    </row>
    <row r="126" spans="1:12" x14ac:dyDescent="0.2">
      <c r="K126" s="21" t="s">
        <v>361</v>
      </c>
      <c r="L126" t="s">
        <v>362</v>
      </c>
    </row>
    <row r="127" spans="1:12" x14ac:dyDescent="0.2">
      <c r="K127" s="21" t="s">
        <v>363</v>
      </c>
      <c r="L127" t="s">
        <v>364</v>
      </c>
    </row>
    <row r="128" spans="1:12" x14ac:dyDescent="0.2">
      <c r="K128" s="21" t="s">
        <v>365</v>
      </c>
      <c r="L128" t="s">
        <v>629</v>
      </c>
    </row>
    <row r="129" spans="11:12" x14ac:dyDescent="0.2">
      <c r="K129" s="21" t="s">
        <v>366</v>
      </c>
      <c r="L129" s="21" t="s">
        <v>367</v>
      </c>
    </row>
    <row r="130" spans="11:12" x14ac:dyDescent="0.2">
      <c r="K130" s="21" t="s">
        <v>368</v>
      </c>
      <c r="L130" s="21" t="s">
        <v>369</v>
      </c>
    </row>
    <row r="131" spans="11:12" x14ac:dyDescent="0.2">
      <c r="K131" s="21" t="s">
        <v>370</v>
      </c>
      <c r="L131" s="21" t="s">
        <v>371</v>
      </c>
    </row>
    <row r="132" spans="11:12" x14ac:dyDescent="0.2">
      <c r="K132" s="21" t="s">
        <v>372</v>
      </c>
      <c r="L132" s="21" t="s">
        <v>373</v>
      </c>
    </row>
    <row r="133" spans="11:12" x14ac:dyDescent="0.2">
      <c r="K133" s="21" t="s">
        <v>374</v>
      </c>
      <c r="L133" t="s">
        <v>630</v>
      </c>
    </row>
    <row r="134" spans="11:12" x14ac:dyDescent="0.2">
      <c r="K134" s="21" t="s">
        <v>375</v>
      </c>
      <c r="L134" t="s">
        <v>631</v>
      </c>
    </row>
    <row r="135" spans="11:12" x14ac:dyDescent="0.2">
      <c r="K135" s="21" t="s">
        <v>376</v>
      </c>
      <c r="L135" s="21" t="s">
        <v>377</v>
      </c>
    </row>
    <row r="136" spans="11:12" x14ac:dyDescent="0.2">
      <c r="K136" s="21" t="s">
        <v>378</v>
      </c>
      <c r="L136" s="21" t="s">
        <v>379</v>
      </c>
    </row>
    <row r="137" spans="11:12" x14ac:dyDescent="0.2">
      <c r="K137" s="21" t="s">
        <v>380</v>
      </c>
      <c r="L137" s="21" t="s">
        <v>381</v>
      </c>
    </row>
    <row r="138" spans="11:12" x14ac:dyDescent="0.2">
      <c r="K138" s="21" t="s">
        <v>382</v>
      </c>
      <c r="L138" s="21" t="s">
        <v>383</v>
      </c>
    </row>
    <row r="139" spans="11:12" x14ac:dyDescent="0.2">
      <c r="K139" s="21" t="s">
        <v>385</v>
      </c>
      <c r="L139" s="21" t="s">
        <v>386</v>
      </c>
    </row>
    <row r="140" spans="11:12" x14ac:dyDescent="0.2">
      <c r="K140" s="21" t="s">
        <v>387</v>
      </c>
      <c r="L140" s="21" t="s">
        <v>388</v>
      </c>
    </row>
    <row r="141" spans="11:12" x14ac:dyDescent="0.2">
      <c r="K141" s="23" t="s">
        <v>601</v>
      </c>
      <c r="L141" s="21" t="s">
        <v>227</v>
      </c>
    </row>
    <row r="142" spans="11:12" x14ac:dyDescent="0.2">
      <c r="K142" s="21" t="s">
        <v>389</v>
      </c>
      <c r="L142" s="21" t="s">
        <v>390</v>
      </c>
    </row>
    <row r="143" spans="11:12" x14ac:dyDescent="0.2">
      <c r="K143" s="21" t="s">
        <v>391</v>
      </c>
      <c r="L143" s="21" t="s">
        <v>392</v>
      </c>
    </row>
    <row r="144" spans="11:12" x14ac:dyDescent="0.2">
      <c r="K144" s="21" t="s">
        <v>393</v>
      </c>
      <c r="L144" s="21" t="s">
        <v>394</v>
      </c>
    </row>
    <row r="145" spans="1:12" hidden="1" x14ac:dyDescent="0.2">
      <c r="A145" s="21" t="s">
        <v>155</v>
      </c>
      <c r="B145" t="s">
        <v>156</v>
      </c>
      <c r="C145" t="s">
        <v>735</v>
      </c>
      <c r="D145" t="s">
        <v>155</v>
      </c>
      <c r="K145" s="21" t="s">
        <v>395</v>
      </c>
      <c r="L145" s="21" t="s">
        <v>396</v>
      </c>
    </row>
    <row r="146" spans="1:12" hidden="1" x14ac:dyDescent="0.2">
      <c r="A146" s="21" t="s">
        <v>157</v>
      </c>
      <c r="B146" t="s">
        <v>158</v>
      </c>
      <c r="C146" t="s">
        <v>736</v>
      </c>
      <c r="D146" t="s">
        <v>157</v>
      </c>
      <c r="K146" s="21" t="s">
        <v>397</v>
      </c>
      <c r="L146" s="21" t="s">
        <v>398</v>
      </c>
    </row>
    <row r="147" spans="1:12" hidden="1" x14ac:dyDescent="0.2">
      <c r="A147" s="21" t="s">
        <v>159</v>
      </c>
      <c r="B147" t="s">
        <v>160</v>
      </c>
      <c r="C147" t="s">
        <v>737</v>
      </c>
      <c r="D147" t="s">
        <v>159</v>
      </c>
      <c r="K147" s="21" t="s">
        <v>399</v>
      </c>
      <c r="L147" s="21" t="s">
        <v>400</v>
      </c>
    </row>
    <row r="148" spans="1:12" hidden="1" x14ac:dyDescent="0.2">
      <c r="A148" s="21" t="s">
        <v>161</v>
      </c>
      <c r="B148" t="s">
        <v>162</v>
      </c>
      <c r="C148" t="s">
        <v>738</v>
      </c>
      <c r="D148" t="s">
        <v>161</v>
      </c>
      <c r="K148" s="21" t="s">
        <v>401</v>
      </c>
      <c r="L148" s="21" t="s">
        <v>402</v>
      </c>
    </row>
    <row r="149" spans="1:12" hidden="1" x14ac:dyDescent="0.2">
      <c r="A149" s="21" t="s">
        <v>163</v>
      </c>
      <c r="B149" t="s">
        <v>164</v>
      </c>
      <c r="C149" t="s">
        <v>739</v>
      </c>
      <c r="D149" t="s">
        <v>163</v>
      </c>
      <c r="K149" s="21" t="s">
        <v>403</v>
      </c>
      <c r="L149" s="21" t="s">
        <v>404</v>
      </c>
    </row>
    <row r="150" spans="1:12" hidden="1" x14ac:dyDescent="0.2">
      <c r="A150" s="21" t="s">
        <v>741</v>
      </c>
      <c r="B150" t="s">
        <v>1052</v>
      </c>
      <c r="C150" s="50" t="s">
        <v>740</v>
      </c>
      <c r="D150" s="21" t="s">
        <v>741</v>
      </c>
      <c r="K150" s="21" t="s">
        <v>405</v>
      </c>
      <c r="L150" s="21" t="s">
        <v>406</v>
      </c>
    </row>
    <row r="151" spans="1:12" hidden="1" x14ac:dyDescent="0.2">
      <c r="A151" s="21" t="s">
        <v>165</v>
      </c>
      <c r="B151" t="s">
        <v>166</v>
      </c>
      <c r="C151" s="50" t="s">
        <v>742</v>
      </c>
      <c r="D151" s="21" t="s">
        <v>165</v>
      </c>
      <c r="K151" s="21" t="s">
        <v>407</v>
      </c>
      <c r="L151" s="21" t="s">
        <v>408</v>
      </c>
    </row>
    <row r="152" spans="1:12" hidden="1" x14ac:dyDescent="0.2">
      <c r="A152" s="21" t="s">
        <v>167</v>
      </c>
      <c r="B152" t="s">
        <v>168</v>
      </c>
      <c r="C152" s="50" t="s">
        <v>743</v>
      </c>
      <c r="D152" s="21" t="s">
        <v>167</v>
      </c>
      <c r="K152" s="21" t="s">
        <v>409</v>
      </c>
      <c r="L152" s="21" t="s">
        <v>632</v>
      </c>
    </row>
    <row r="153" spans="1:12" hidden="1" x14ac:dyDescent="0.2">
      <c r="A153" s="21" t="s">
        <v>169</v>
      </c>
      <c r="B153" t="s">
        <v>170</v>
      </c>
      <c r="C153" s="50" t="s">
        <v>744</v>
      </c>
      <c r="D153" s="21" t="s">
        <v>169</v>
      </c>
      <c r="K153" s="21" t="s">
        <v>410</v>
      </c>
      <c r="L153" s="21" t="s">
        <v>411</v>
      </c>
    </row>
    <row r="154" spans="1:12" hidden="1" x14ac:dyDescent="0.2">
      <c r="A154" s="21" t="s">
        <v>171</v>
      </c>
      <c r="B154" t="s">
        <v>172</v>
      </c>
      <c r="C154" s="50" t="s">
        <v>745</v>
      </c>
      <c r="D154" s="21" t="s">
        <v>171</v>
      </c>
      <c r="K154" s="21" t="s">
        <v>412</v>
      </c>
      <c r="L154" s="21" t="s">
        <v>413</v>
      </c>
    </row>
    <row r="155" spans="1:12" hidden="1" x14ac:dyDescent="0.2">
      <c r="A155" s="21" t="s">
        <v>173</v>
      </c>
      <c r="B155" t="s">
        <v>614</v>
      </c>
      <c r="C155" s="50" t="s">
        <v>746</v>
      </c>
      <c r="D155" s="21" t="s">
        <v>173</v>
      </c>
      <c r="K155" s="21" t="s">
        <v>414</v>
      </c>
      <c r="L155" s="21" t="s">
        <v>415</v>
      </c>
    </row>
    <row r="156" spans="1:12" hidden="1" x14ac:dyDescent="0.2">
      <c r="A156" s="21" t="s">
        <v>174</v>
      </c>
      <c r="B156" t="s">
        <v>615</v>
      </c>
      <c r="C156" s="50" t="s">
        <v>747</v>
      </c>
      <c r="D156" s="21" t="s">
        <v>174</v>
      </c>
      <c r="K156" s="21" t="s">
        <v>416</v>
      </c>
      <c r="L156" s="21" t="s">
        <v>417</v>
      </c>
    </row>
    <row r="157" spans="1:12" hidden="1" x14ac:dyDescent="0.2">
      <c r="A157" s="21" t="s">
        <v>175</v>
      </c>
      <c r="B157" t="s">
        <v>176</v>
      </c>
      <c r="C157" s="50" t="s">
        <v>748</v>
      </c>
      <c r="D157" s="21" t="s">
        <v>175</v>
      </c>
      <c r="K157" s="21" t="s">
        <v>418</v>
      </c>
      <c r="L157" s="21" t="s">
        <v>419</v>
      </c>
    </row>
    <row r="158" spans="1:12" ht="25.5" hidden="1" x14ac:dyDescent="0.2">
      <c r="A158" s="21" t="s">
        <v>177</v>
      </c>
      <c r="B158" t="s">
        <v>616</v>
      </c>
      <c r="C158" s="51" t="s">
        <v>749</v>
      </c>
      <c r="D158" s="21" t="s">
        <v>177</v>
      </c>
      <c r="K158" s="21" t="s">
        <v>420</v>
      </c>
      <c r="L158" s="21" t="s">
        <v>421</v>
      </c>
    </row>
    <row r="159" spans="1:12" hidden="1" x14ac:dyDescent="0.2">
      <c r="A159" s="21" t="s">
        <v>178</v>
      </c>
      <c r="B159" t="s">
        <v>179</v>
      </c>
      <c r="C159" s="50" t="s">
        <v>750</v>
      </c>
      <c r="D159" s="21" t="s">
        <v>178</v>
      </c>
      <c r="K159" s="23" t="s">
        <v>602</v>
      </c>
      <c r="L159" s="21" t="s">
        <v>152</v>
      </c>
    </row>
    <row r="160" spans="1:12" hidden="1" x14ac:dyDescent="0.2">
      <c r="A160" s="21" t="s">
        <v>180</v>
      </c>
      <c r="B160" t="s">
        <v>181</v>
      </c>
      <c r="C160" s="50" t="s">
        <v>751</v>
      </c>
      <c r="D160" s="21" t="s">
        <v>180</v>
      </c>
      <c r="K160" s="21" t="s">
        <v>422</v>
      </c>
      <c r="L160" s="21" t="s">
        <v>423</v>
      </c>
    </row>
    <row r="161" spans="1:12" hidden="1" x14ac:dyDescent="0.2">
      <c r="A161" s="21" t="s">
        <v>182</v>
      </c>
      <c r="B161" t="s">
        <v>183</v>
      </c>
      <c r="C161" s="52" t="s">
        <v>752</v>
      </c>
      <c r="D161" s="21" t="s">
        <v>182</v>
      </c>
      <c r="K161" s="21" t="s">
        <v>424</v>
      </c>
      <c r="L161" s="21" t="s">
        <v>425</v>
      </c>
    </row>
    <row r="162" spans="1:12" hidden="1" x14ac:dyDescent="0.2">
      <c r="A162" s="21" t="s">
        <v>184</v>
      </c>
      <c r="B162" t="s">
        <v>185</v>
      </c>
      <c r="C162" s="53" t="s">
        <v>753</v>
      </c>
      <c r="D162" s="21" t="s">
        <v>184</v>
      </c>
      <c r="K162" s="21" t="s">
        <v>426</v>
      </c>
      <c r="L162" s="21" t="s">
        <v>427</v>
      </c>
    </row>
    <row r="163" spans="1:12" hidden="1" x14ac:dyDescent="0.2">
      <c r="A163" s="21" t="s">
        <v>186</v>
      </c>
      <c r="B163" t="s">
        <v>187</v>
      </c>
      <c r="C163" s="53" t="s">
        <v>754</v>
      </c>
      <c r="D163" s="21" t="s">
        <v>186</v>
      </c>
      <c r="K163" s="21" t="s">
        <v>428</v>
      </c>
      <c r="L163" s="21" t="s">
        <v>429</v>
      </c>
    </row>
    <row r="164" spans="1:12" hidden="1" x14ac:dyDescent="0.2">
      <c r="A164" s="21" t="s">
        <v>188</v>
      </c>
      <c r="B164" t="s">
        <v>617</v>
      </c>
      <c r="C164" s="54" t="s">
        <v>755</v>
      </c>
      <c r="D164" s="21" t="s">
        <v>188</v>
      </c>
      <c r="K164" s="21" t="s">
        <v>430</v>
      </c>
      <c r="L164" s="21" t="s">
        <v>431</v>
      </c>
    </row>
    <row r="165" spans="1:12" hidden="1" x14ac:dyDescent="0.2">
      <c r="A165" s="21" t="s">
        <v>189</v>
      </c>
      <c r="B165" t="s">
        <v>618</v>
      </c>
      <c r="C165" s="54" t="s">
        <v>756</v>
      </c>
      <c r="D165" s="21" t="s">
        <v>189</v>
      </c>
      <c r="K165" s="21" t="s">
        <v>432</v>
      </c>
      <c r="L165" s="21" t="s">
        <v>433</v>
      </c>
    </row>
    <row r="166" spans="1:12" hidden="1" x14ac:dyDescent="0.2">
      <c r="A166" s="21" t="s">
        <v>190</v>
      </c>
      <c r="B166" t="s">
        <v>191</v>
      </c>
      <c r="C166" s="54" t="s">
        <v>757</v>
      </c>
      <c r="D166" s="21" t="s">
        <v>190</v>
      </c>
      <c r="K166" s="21" t="s">
        <v>434</v>
      </c>
      <c r="L166" s="21" t="s">
        <v>435</v>
      </c>
    </row>
    <row r="167" spans="1:12" hidden="1" x14ac:dyDescent="0.2">
      <c r="A167" s="21" t="s">
        <v>192</v>
      </c>
      <c r="B167" t="s">
        <v>193</v>
      </c>
      <c r="C167" s="54" t="s">
        <v>758</v>
      </c>
      <c r="D167" s="21" t="s">
        <v>192</v>
      </c>
      <c r="K167" s="21" t="s">
        <v>436</v>
      </c>
      <c r="L167" s="21" t="s">
        <v>437</v>
      </c>
    </row>
    <row r="168" spans="1:12" hidden="1" x14ac:dyDescent="0.2">
      <c r="A168" s="21" t="s">
        <v>194</v>
      </c>
      <c r="B168" t="s">
        <v>195</v>
      </c>
      <c r="C168" s="54" t="s">
        <v>759</v>
      </c>
      <c r="D168" s="21" t="s">
        <v>194</v>
      </c>
      <c r="K168" s="21" t="s">
        <v>438</v>
      </c>
      <c r="L168" s="21" t="s">
        <v>439</v>
      </c>
    </row>
    <row r="169" spans="1:12" hidden="1" x14ac:dyDescent="0.2">
      <c r="A169" s="21" t="s">
        <v>196</v>
      </c>
      <c r="B169" t="s">
        <v>197</v>
      </c>
      <c r="C169" s="54" t="s">
        <v>760</v>
      </c>
      <c r="D169" s="21" t="s">
        <v>196</v>
      </c>
      <c r="K169" s="21" t="s">
        <v>440</v>
      </c>
      <c r="L169" s="21" t="s">
        <v>441</v>
      </c>
    </row>
    <row r="170" spans="1:12" hidden="1" x14ac:dyDescent="0.2">
      <c r="A170" s="21" t="s">
        <v>198</v>
      </c>
      <c r="B170" t="s">
        <v>199</v>
      </c>
      <c r="C170" s="54" t="s">
        <v>761</v>
      </c>
      <c r="D170" s="21" t="s">
        <v>198</v>
      </c>
      <c r="K170" s="21" t="s">
        <v>442</v>
      </c>
      <c r="L170" s="21" t="s">
        <v>443</v>
      </c>
    </row>
    <row r="171" spans="1:12" hidden="1" x14ac:dyDescent="0.2">
      <c r="A171" s="21" t="s">
        <v>200</v>
      </c>
      <c r="B171" t="s">
        <v>201</v>
      </c>
      <c r="C171" s="50" t="s">
        <v>762</v>
      </c>
      <c r="D171" s="21" t="s">
        <v>200</v>
      </c>
      <c r="K171" s="21" t="s">
        <v>444</v>
      </c>
      <c r="L171" s="21" t="s">
        <v>445</v>
      </c>
    </row>
    <row r="172" spans="1:12" hidden="1" x14ac:dyDescent="0.2">
      <c r="A172" s="21" t="s">
        <v>764</v>
      </c>
      <c r="B172" t="s">
        <v>1053</v>
      </c>
      <c r="C172" s="50" t="s">
        <v>763</v>
      </c>
      <c r="D172" s="21" t="s">
        <v>764</v>
      </c>
      <c r="K172" s="21" t="s">
        <v>446</v>
      </c>
      <c r="L172" s="21" t="s">
        <v>447</v>
      </c>
    </row>
    <row r="173" spans="1:12" hidden="1" x14ac:dyDescent="0.2">
      <c r="A173" s="21" t="s">
        <v>766</v>
      </c>
      <c r="B173" t="s">
        <v>1054</v>
      </c>
      <c r="C173" s="50" t="s">
        <v>765</v>
      </c>
      <c r="D173" s="21" t="s">
        <v>766</v>
      </c>
      <c r="K173" s="21" t="s">
        <v>448</v>
      </c>
      <c r="L173" s="21" t="s">
        <v>449</v>
      </c>
    </row>
    <row r="174" spans="1:12" hidden="1" x14ac:dyDescent="0.2">
      <c r="A174" s="21" t="s">
        <v>202</v>
      </c>
      <c r="B174" t="s">
        <v>203</v>
      </c>
      <c r="C174" s="50" t="s">
        <v>767</v>
      </c>
      <c r="D174" s="21" t="s">
        <v>202</v>
      </c>
      <c r="K174" s="21" t="s">
        <v>450</v>
      </c>
      <c r="L174" s="21" t="s">
        <v>451</v>
      </c>
    </row>
    <row r="175" spans="1:12" hidden="1" x14ac:dyDescent="0.2">
      <c r="A175" s="21" t="s">
        <v>204</v>
      </c>
      <c r="B175" t="s">
        <v>205</v>
      </c>
      <c r="C175" s="50" t="s">
        <v>768</v>
      </c>
      <c r="D175" s="21" t="s">
        <v>204</v>
      </c>
      <c r="K175" s="21" t="s">
        <v>452</v>
      </c>
      <c r="L175" t="s">
        <v>633</v>
      </c>
    </row>
    <row r="176" spans="1:12" hidden="1" x14ac:dyDescent="0.2">
      <c r="A176" s="21" t="s">
        <v>206</v>
      </c>
      <c r="B176" t="s">
        <v>207</v>
      </c>
      <c r="C176" s="50" t="s">
        <v>769</v>
      </c>
      <c r="D176" s="21" t="s">
        <v>206</v>
      </c>
      <c r="K176" s="21" t="s">
        <v>453</v>
      </c>
      <c r="L176" s="21" t="s">
        <v>454</v>
      </c>
    </row>
    <row r="177" spans="1:12" hidden="1" x14ac:dyDescent="0.2">
      <c r="A177" s="21" t="s">
        <v>208</v>
      </c>
      <c r="B177" t="s">
        <v>209</v>
      </c>
      <c r="C177" s="50" t="s">
        <v>770</v>
      </c>
      <c r="D177" s="21" t="s">
        <v>208</v>
      </c>
      <c r="K177" s="21" t="s">
        <v>455</v>
      </c>
      <c r="L177" s="21" t="s">
        <v>456</v>
      </c>
    </row>
    <row r="178" spans="1:12" hidden="1" x14ac:dyDescent="0.2">
      <c r="A178" s="21" t="s">
        <v>210</v>
      </c>
      <c r="B178" t="s">
        <v>211</v>
      </c>
      <c r="C178" s="50" t="s">
        <v>771</v>
      </c>
      <c r="D178" s="21" t="s">
        <v>210</v>
      </c>
      <c r="K178" s="21" t="s">
        <v>457</v>
      </c>
      <c r="L178" s="21" t="s">
        <v>458</v>
      </c>
    </row>
    <row r="179" spans="1:12" hidden="1" x14ac:dyDescent="0.2">
      <c r="A179" s="21" t="s">
        <v>212</v>
      </c>
      <c r="B179" t="s">
        <v>213</v>
      </c>
      <c r="C179" s="50" t="s">
        <v>772</v>
      </c>
      <c r="D179" s="21" t="s">
        <v>212</v>
      </c>
      <c r="K179" s="21" t="s">
        <v>459</v>
      </c>
      <c r="L179" s="21" t="s">
        <v>460</v>
      </c>
    </row>
    <row r="180" spans="1:12" hidden="1" x14ac:dyDescent="0.2">
      <c r="A180" s="21" t="s">
        <v>214</v>
      </c>
      <c r="B180" t="s">
        <v>215</v>
      </c>
      <c r="C180" s="50" t="s">
        <v>773</v>
      </c>
      <c r="D180" s="21" t="s">
        <v>214</v>
      </c>
      <c r="K180" s="21" t="s">
        <v>461</v>
      </c>
      <c r="L180" s="21" t="s">
        <v>462</v>
      </c>
    </row>
    <row r="181" spans="1:12" hidden="1" x14ac:dyDescent="0.2">
      <c r="A181" s="21" t="s">
        <v>216</v>
      </c>
      <c r="B181" t="s">
        <v>217</v>
      </c>
      <c r="C181" s="50" t="s">
        <v>774</v>
      </c>
      <c r="D181" s="21" t="s">
        <v>216</v>
      </c>
      <c r="K181" s="21" t="s">
        <v>463</v>
      </c>
      <c r="L181" s="21" t="s">
        <v>464</v>
      </c>
    </row>
    <row r="182" spans="1:12" hidden="1" x14ac:dyDescent="0.2">
      <c r="A182" s="21" t="s">
        <v>595</v>
      </c>
      <c r="B182" t="s">
        <v>145</v>
      </c>
      <c r="C182" s="22" t="s">
        <v>775</v>
      </c>
      <c r="D182" s="22" t="s">
        <v>595</v>
      </c>
      <c r="K182" s="21" t="s">
        <v>465</v>
      </c>
      <c r="L182" s="21" t="s">
        <v>466</v>
      </c>
    </row>
    <row r="183" spans="1:12" hidden="1" x14ac:dyDescent="0.2">
      <c r="A183" s="21" t="s">
        <v>596</v>
      </c>
      <c r="B183" t="s">
        <v>146</v>
      </c>
      <c r="C183" s="22" t="s">
        <v>776</v>
      </c>
      <c r="D183" s="22" t="s">
        <v>596</v>
      </c>
      <c r="K183" s="21" t="s">
        <v>603</v>
      </c>
      <c r="L183" s="21" t="s">
        <v>153</v>
      </c>
    </row>
    <row r="184" spans="1:12" hidden="1" x14ac:dyDescent="0.2">
      <c r="A184" s="21" t="s">
        <v>597</v>
      </c>
      <c r="B184" t="s">
        <v>147</v>
      </c>
      <c r="C184" s="22" t="s">
        <v>777</v>
      </c>
      <c r="D184" s="22" t="s">
        <v>597</v>
      </c>
      <c r="K184" s="21" t="s">
        <v>604</v>
      </c>
      <c r="L184" t="s">
        <v>634</v>
      </c>
    </row>
    <row r="185" spans="1:12" hidden="1" x14ac:dyDescent="0.2">
      <c r="A185" s="21" t="s">
        <v>779</v>
      </c>
      <c r="B185" t="s">
        <v>1055</v>
      </c>
      <c r="C185" s="22" t="s">
        <v>778</v>
      </c>
      <c r="D185" s="22" t="s">
        <v>779</v>
      </c>
      <c r="K185" s="21" t="s">
        <v>605</v>
      </c>
      <c r="L185" s="21" t="s">
        <v>148</v>
      </c>
    </row>
    <row r="186" spans="1:12" hidden="1" x14ac:dyDescent="0.2">
      <c r="A186" s="21" t="s">
        <v>218</v>
      </c>
      <c r="B186" t="s">
        <v>619</v>
      </c>
      <c r="C186" s="50" t="s">
        <v>780</v>
      </c>
      <c r="D186" s="21" t="s">
        <v>218</v>
      </c>
      <c r="K186" s="21" t="s">
        <v>606</v>
      </c>
      <c r="L186" t="s">
        <v>635</v>
      </c>
    </row>
    <row r="187" spans="1:12" hidden="1" x14ac:dyDescent="0.2">
      <c r="A187" s="21" t="s">
        <v>219</v>
      </c>
      <c r="B187" t="s">
        <v>220</v>
      </c>
      <c r="C187" s="50" t="s">
        <v>781</v>
      </c>
      <c r="D187" s="21" t="s">
        <v>219</v>
      </c>
      <c r="K187" s="21" t="s">
        <v>607</v>
      </c>
      <c r="L187" s="21" t="s">
        <v>467</v>
      </c>
    </row>
    <row r="188" spans="1:12" hidden="1" x14ac:dyDescent="0.2">
      <c r="A188" s="21" t="s">
        <v>221</v>
      </c>
      <c r="B188" t="s">
        <v>222</v>
      </c>
      <c r="C188" s="50" t="s">
        <v>782</v>
      </c>
      <c r="D188" s="21" t="s">
        <v>221</v>
      </c>
      <c r="K188" s="21" t="s">
        <v>608</v>
      </c>
      <c r="L188" s="21" t="s">
        <v>468</v>
      </c>
    </row>
    <row r="189" spans="1:12" hidden="1" x14ac:dyDescent="0.2">
      <c r="A189" s="21" t="s">
        <v>223</v>
      </c>
      <c r="B189" t="s">
        <v>224</v>
      </c>
      <c r="C189" s="50" t="s">
        <v>783</v>
      </c>
      <c r="D189" s="21" t="s">
        <v>223</v>
      </c>
      <c r="K189" s="22" t="s">
        <v>609</v>
      </c>
      <c r="L189" s="21" t="s">
        <v>149</v>
      </c>
    </row>
    <row r="190" spans="1:12" hidden="1" x14ac:dyDescent="0.2">
      <c r="A190" s="21" t="s">
        <v>785</v>
      </c>
      <c r="B190" t="s">
        <v>1056</v>
      </c>
      <c r="C190" s="50" t="s">
        <v>784</v>
      </c>
      <c r="D190" s="21" t="s">
        <v>785</v>
      </c>
      <c r="K190" s="22" t="s">
        <v>610</v>
      </c>
      <c r="L190" s="21" t="s">
        <v>150</v>
      </c>
    </row>
    <row r="191" spans="1:12" hidden="1" x14ac:dyDescent="0.2">
      <c r="A191" s="21" t="s">
        <v>225</v>
      </c>
      <c r="B191" t="s">
        <v>226</v>
      </c>
      <c r="C191" s="50" t="s">
        <v>786</v>
      </c>
      <c r="D191" s="21" t="s">
        <v>225</v>
      </c>
      <c r="K191" s="22" t="s">
        <v>611</v>
      </c>
      <c r="L191" s="23" t="s">
        <v>151</v>
      </c>
    </row>
    <row r="192" spans="1:12" hidden="1" x14ac:dyDescent="0.2">
      <c r="A192" s="21" t="s">
        <v>790</v>
      </c>
      <c r="B192" t="s">
        <v>229</v>
      </c>
      <c r="C192" s="50" t="s">
        <v>787</v>
      </c>
      <c r="D192" s="21" t="s">
        <v>228</v>
      </c>
      <c r="K192" s="21" t="s">
        <v>470</v>
      </c>
      <c r="L192" s="21" t="s">
        <v>471</v>
      </c>
    </row>
    <row r="193" spans="1:12" hidden="1" x14ac:dyDescent="0.2">
      <c r="A193" s="21" t="s">
        <v>792</v>
      </c>
      <c r="B193" t="s">
        <v>384</v>
      </c>
      <c r="C193" s="50" t="s">
        <v>788</v>
      </c>
      <c r="D193" s="21" t="s">
        <v>598</v>
      </c>
      <c r="K193" s="21" t="s">
        <v>472</v>
      </c>
      <c r="L193" s="21" t="s">
        <v>473</v>
      </c>
    </row>
    <row r="194" spans="1:12" hidden="1" x14ac:dyDescent="0.2">
      <c r="A194" s="21" t="s">
        <v>794</v>
      </c>
      <c r="B194" t="s">
        <v>1057</v>
      </c>
      <c r="C194" s="50" t="s">
        <v>789</v>
      </c>
      <c r="D194" s="21" t="s">
        <v>790</v>
      </c>
      <c r="K194" s="21" t="s">
        <v>474</v>
      </c>
      <c r="L194" s="21" t="s">
        <v>475</v>
      </c>
    </row>
    <row r="195" spans="1:12" hidden="1" x14ac:dyDescent="0.2">
      <c r="A195" s="21" t="s">
        <v>796</v>
      </c>
      <c r="B195" t="s">
        <v>1058</v>
      </c>
      <c r="C195" s="50" t="s">
        <v>791</v>
      </c>
      <c r="D195" s="21" t="s">
        <v>792</v>
      </c>
      <c r="K195" s="21" t="s">
        <v>476</v>
      </c>
      <c r="L195" s="21" t="s">
        <v>477</v>
      </c>
    </row>
    <row r="196" spans="1:12" hidden="1" x14ac:dyDescent="0.2">
      <c r="A196" s="21" t="s">
        <v>798</v>
      </c>
      <c r="B196" t="s">
        <v>1059</v>
      </c>
      <c r="C196" s="50" t="s">
        <v>793</v>
      </c>
      <c r="D196" s="21" t="s">
        <v>794</v>
      </c>
      <c r="K196" s="21" t="s">
        <v>612</v>
      </c>
      <c r="L196" s="21" t="s">
        <v>469</v>
      </c>
    </row>
    <row r="197" spans="1:12" hidden="1" x14ac:dyDescent="0.2">
      <c r="A197" s="21" t="s">
        <v>800</v>
      </c>
      <c r="B197" t="s">
        <v>1060</v>
      </c>
      <c r="C197" s="50" t="s">
        <v>795</v>
      </c>
      <c r="D197" s="21" t="s">
        <v>796</v>
      </c>
      <c r="K197" s="21" t="s">
        <v>478</v>
      </c>
      <c r="L197" s="21" t="s">
        <v>479</v>
      </c>
    </row>
    <row r="198" spans="1:12" hidden="1" x14ac:dyDescent="0.2">
      <c r="A198" s="21" t="s">
        <v>230</v>
      </c>
      <c r="B198" t="s">
        <v>1061</v>
      </c>
      <c r="C198" s="50" t="s">
        <v>797</v>
      </c>
      <c r="D198" s="21" t="s">
        <v>798</v>
      </c>
      <c r="K198" s="21" t="s">
        <v>480</v>
      </c>
      <c r="L198" s="21" t="s">
        <v>481</v>
      </c>
    </row>
    <row r="199" spans="1:12" hidden="1" x14ac:dyDescent="0.2">
      <c r="A199" s="21" t="s">
        <v>232</v>
      </c>
      <c r="B199" t="s">
        <v>1062</v>
      </c>
      <c r="C199" s="50" t="s">
        <v>799</v>
      </c>
      <c r="D199" s="21" t="s">
        <v>800</v>
      </c>
      <c r="K199" s="21" t="s">
        <v>482</v>
      </c>
      <c r="L199" s="21" t="s">
        <v>483</v>
      </c>
    </row>
    <row r="200" spans="1:12" hidden="1" x14ac:dyDescent="0.2">
      <c r="A200" s="21" t="s">
        <v>804</v>
      </c>
      <c r="B200" t="s">
        <v>231</v>
      </c>
      <c r="C200" s="50" t="s">
        <v>801</v>
      </c>
      <c r="D200" s="21" t="s">
        <v>230</v>
      </c>
      <c r="K200" s="21" t="s">
        <v>484</v>
      </c>
      <c r="L200" s="21" t="s">
        <v>485</v>
      </c>
    </row>
    <row r="201" spans="1:12" hidden="1" x14ac:dyDescent="0.2">
      <c r="A201" s="21" t="s">
        <v>234</v>
      </c>
      <c r="B201" t="s">
        <v>233</v>
      </c>
      <c r="C201" s="50" t="s">
        <v>802</v>
      </c>
      <c r="D201" s="21" t="s">
        <v>232</v>
      </c>
      <c r="K201" s="21" t="s">
        <v>486</v>
      </c>
      <c r="L201" s="21" t="s">
        <v>487</v>
      </c>
    </row>
    <row r="202" spans="1:12" hidden="1" x14ac:dyDescent="0.2">
      <c r="A202" s="21" t="s">
        <v>807</v>
      </c>
      <c r="B202" t="s">
        <v>1063</v>
      </c>
      <c r="C202" s="50" t="s">
        <v>803</v>
      </c>
      <c r="D202" s="21" t="s">
        <v>804</v>
      </c>
      <c r="K202" s="21" t="s">
        <v>488</v>
      </c>
      <c r="L202" s="21" t="s">
        <v>489</v>
      </c>
    </row>
    <row r="203" spans="1:12" hidden="1" x14ac:dyDescent="0.2">
      <c r="A203" s="21" t="s">
        <v>809</v>
      </c>
      <c r="B203" t="s">
        <v>235</v>
      </c>
      <c r="C203" s="50" t="s">
        <v>805</v>
      </c>
      <c r="D203" s="21" t="s">
        <v>234</v>
      </c>
      <c r="K203" s="21" t="s">
        <v>490</v>
      </c>
      <c r="L203" s="21" t="s">
        <v>491</v>
      </c>
    </row>
    <row r="204" spans="1:12" hidden="1" x14ac:dyDescent="0.2">
      <c r="A204" s="21" t="s">
        <v>811</v>
      </c>
      <c r="B204" t="s">
        <v>1067</v>
      </c>
      <c r="C204" s="50" t="s">
        <v>806</v>
      </c>
      <c r="D204" s="21" t="s">
        <v>807</v>
      </c>
      <c r="K204" s="21" t="s">
        <v>492</v>
      </c>
      <c r="L204" s="21" t="s">
        <v>493</v>
      </c>
    </row>
    <row r="205" spans="1:12" hidden="1" x14ac:dyDescent="0.2">
      <c r="A205" s="21" t="s">
        <v>813</v>
      </c>
      <c r="B205" t="s">
        <v>1064</v>
      </c>
      <c r="C205" s="50" t="s">
        <v>808</v>
      </c>
      <c r="D205" s="21" t="s">
        <v>809</v>
      </c>
      <c r="K205" s="21" t="s">
        <v>494</v>
      </c>
      <c r="L205" s="21" t="s">
        <v>639</v>
      </c>
    </row>
    <row r="206" spans="1:12" hidden="1" x14ac:dyDescent="0.2">
      <c r="A206" s="21" t="s">
        <v>815</v>
      </c>
      <c r="B206" t="s">
        <v>1065</v>
      </c>
      <c r="C206" s="50" t="s">
        <v>810</v>
      </c>
      <c r="D206" s="21" t="s">
        <v>811</v>
      </c>
      <c r="K206" s="21" t="s">
        <v>495</v>
      </c>
      <c r="L206" s="21" t="s">
        <v>496</v>
      </c>
    </row>
    <row r="207" spans="1:12" hidden="1" x14ac:dyDescent="0.2">
      <c r="A207" s="21" t="s">
        <v>236</v>
      </c>
      <c r="B207" t="s">
        <v>1066</v>
      </c>
      <c r="C207" s="50" t="s">
        <v>812</v>
      </c>
      <c r="D207" s="21" t="s">
        <v>813</v>
      </c>
      <c r="K207" s="21" t="s">
        <v>497</v>
      </c>
      <c r="L207" s="21" t="s">
        <v>498</v>
      </c>
    </row>
    <row r="208" spans="1:12" hidden="1" x14ac:dyDescent="0.2">
      <c r="A208" s="21" t="s">
        <v>238</v>
      </c>
      <c r="B208" t="s">
        <v>1068</v>
      </c>
      <c r="C208" s="50" t="s">
        <v>814</v>
      </c>
      <c r="D208" s="21" t="s">
        <v>815</v>
      </c>
      <c r="K208" s="21" t="s">
        <v>499</v>
      </c>
      <c r="L208" s="21" t="s">
        <v>640</v>
      </c>
    </row>
    <row r="209" spans="1:12" hidden="1" x14ac:dyDescent="0.2">
      <c r="A209" s="21" t="s">
        <v>819</v>
      </c>
      <c r="B209" t="s">
        <v>237</v>
      </c>
      <c r="C209" s="50" t="s">
        <v>816</v>
      </c>
      <c r="D209" s="21" t="s">
        <v>236</v>
      </c>
      <c r="K209" s="21" t="s">
        <v>500</v>
      </c>
      <c r="L209" s="21" t="s">
        <v>501</v>
      </c>
    </row>
    <row r="210" spans="1:12" hidden="1" x14ac:dyDescent="0.2">
      <c r="A210" s="21" t="s">
        <v>240</v>
      </c>
      <c r="B210" t="s">
        <v>239</v>
      </c>
      <c r="C210" s="50" t="s">
        <v>817</v>
      </c>
      <c r="D210" s="21" t="s">
        <v>238</v>
      </c>
      <c r="K210" s="21" t="s">
        <v>502</v>
      </c>
      <c r="L210" s="21" t="s">
        <v>503</v>
      </c>
    </row>
    <row r="211" spans="1:12" hidden="1" x14ac:dyDescent="0.2">
      <c r="A211" s="21" t="s">
        <v>242</v>
      </c>
      <c r="B211" t="s">
        <v>1069</v>
      </c>
      <c r="C211" s="50" t="s">
        <v>818</v>
      </c>
      <c r="D211" s="21" t="s">
        <v>819</v>
      </c>
      <c r="K211" s="21" t="s">
        <v>504</v>
      </c>
      <c r="L211" s="21" t="s">
        <v>505</v>
      </c>
    </row>
    <row r="212" spans="1:12" hidden="1" x14ac:dyDescent="0.2">
      <c r="A212" s="21" t="s">
        <v>244</v>
      </c>
      <c r="B212" t="s">
        <v>241</v>
      </c>
      <c r="C212" s="50" t="s">
        <v>820</v>
      </c>
      <c r="D212" s="21" t="s">
        <v>240</v>
      </c>
      <c r="K212" s="21" t="s">
        <v>506</v>
      </c>
      <c r="L212" s="21" t="s">
        <v>507</v>
      </c>
    </row>
    <row r="213" spans="1:12" hidden="1" x14ac:dyDescent="0.2">
      <c r="A213" s="21" t="s">
        <v>245</v>
      </c>
      <c r="B213" t="s">
        <v>243</v>
      </c>
      <c r="C213" s="50" t="s">
        <v>821</v>
      </c>
      <c r="D213" s="21" t="s">
        <v>242</v>
      </c>
      <c r="K213" s="21" t="s">
        <v>508</v>
      </c>
      <c r="L213" s="21" t="s">
        <v>509</v>
      </c>
    </row>
    <row r="214" spans="1:12" hidden="1" x14ac:dyDescent="0.2">
      <c r="A214" s="21" t="s">
        <v>247</v>
      </c>
      <c r="B214" t="s">
        <v>637</v>
      </c>
      <c r="C214" s="50" t="s">
        <v>822</v>
      </c>
      <c r="D214" s="21" t="s">
        <v>244</v>
      </c>
      <c r="K214" s="21" t="s">
        <v>510</v>
      </c>
      <c r="L214" s="21" t="s">
        <v>511</v>
      </c>
    </row>
    <row r="215" spans="1:12" hidden="1" x14ac:dyDescent="0.2">
      <c r="A215" s="21" t="s">
        <v>249</v>
      </c>
      <c r="B215" t="s">
        <v>246</v>
      </c>
      <c r="C215" s="50" t="s">
        <v>823</v>
      </c>
      <c r="D215" s="21" t="s">
        <v>245</v>
      </c>
      <c r="K215" s="21" t="s">
        <v>512</v>
      </c>
      <c r="L215" s="21" t="s">
        <v>513</v>
      </c>
    </row>
    <row r="216" spans="1:12" hidden="1" x14ac:dyDescent="0.2">
      <c r="A216" s="21" t="s">
        <v>251</v>
      </c>
      <c r="B216" t="s">
        <v>248</v>
      </c>
      <c r="C216" s="50" t="s">
        <v>824</v>
      </c>
      <c r="D216" s="21" t="s">
        <v>247</v>
      </c>
      <c r="K216" s="21" t="s">
        <v>514</v>
      </c>
      <c r="L216" s="21" t="s">
        <v>515</v>
      </c>
    </row>
    <row r="217" spans="1:12" hidden="1" x14ac:dyDescent="0.2">
      <c r="A217" s="21" t="s">
        <v>253</v>
      </c>
      <c r="B217" t="s">
        <v>250</v>
      </c>
      <c r="C217" s="50" t="s">
        <v>825</v>
      </c>
      <c r="D217" s="21" t="s">
        <v>249</v>
      </c>
      <c r="K217" s="21" t="s">
        <v>516</v>
      </c>
      <c r="L217" s="21" t="s">
        <v>517</v>
      </c>
    </row>
    <row r="218" spans="1:12" hidden="1" x14ac:dyDescent="0.2">
      <c r="A218" s="21" t="s">
        <v>255</v>
      </c>
      <c r="B218" t="s">
        <v>252</v>
      </c>
      <c r="C218" s="50" t="s">
        <v>826</v>
      </c>
      <c r="D218" s="21" t="s">
        <v>251</v>
      </c>
      <c r="K218" s="21" t="s">
        <v>518</v>
      </c>
      <c r="L218" s="21" t="s">
        <v>519</v>
      </c>
    </row>
    <row r="219" spans="1:12" hidden="1" x14ac:dyDescent="0.2">
      <c r="A219" s="21" t="s">
        <v>830</v>
      </c>
      <c r="B219" t="s">
        <v>254</v>
      </c>
      <c r="C219" s="50" t="s">
        <v>827</v>
      </c>
      <c r="D219" s="21" t="s">
        <v>253</v>
      </c>
      <c r="K219" s="21" t="s">
        <v>520</v>
      </c>
      <c r="L219" s="21" t="s">
        <v>521</v>
      </c>
    </row>
    <row r="220" spans="1:12" hidden="1" x14ac:dyDescent="0.2">
      <c r="A220" s="21" t="s">
        <v>832</v>
      </c>
      <c r="B220" t="s">
        <v>256</v>
      </c>
      <c r="C220" s="50" t="s">
        <v>828</v>
      </c>
      <c r="D220" s="21" t="s">
        <v>255</v>
      </c>
      <c r="K220" s="21" t="s">
        <v>522</v>
      </c>
      <c r="L220" s="21" t="s">
        <v>523</v>
      </c>
    </row>
    <row r="221" spans="1:12" hidden="1" x14ac:dyDescent="0.2">
      <c r="A221" s="21" t="s">
        <v>834</v>
      </c>
      <c r="B221" t="s">
        <v>1070</v>
      </c>
      <c r="C221" s="50" t="s">
        <v>829</v>
      </c>
      <c r="D221" s="21" t="s">
        <v>830</v>
      </c>
      <c r="K221" s="21" t="s">
        <v>524</v>
      </c>
      <c r="L221" s="21" t="s">
        <v>525</v>
      </c>
    </row>
    <row r="222" spans="1:12" hidden="1" x14ac:dyDescent="0.2">
      <c r="A222" s="21" t="s">
        <v>836</v>
      </c>
      <c r="B222" t="s">
        <v>1071</v>
      </c>
      <c r="C222" s="50" t="s">
        <v>831</v>
      </c>
      <c r="D222" s="21" t="s">
        <v>832</v>
      </c>
      <c r="K222" s="21" t="s">
        <v>526</v>
      </c>
      <c r="L222" s="21" t="s">
        <v>527</v>
      </c>
    </row>
    <row r="223" spans="1:12" hidden="1" x14ac:dyDescent="0.2">
      <c r="A223" s="21" t="s">
        <v>838</v>
      </c>
      <c r="B223" t="s">
        <v>1072</v>
      </c>
      <c r="C223" s="50" t="s">
        <v>833</v>
      </c>
      <c r="D223" s="21" t="s">
        <v>834</v>
      </c>
      <c r="K223" s="21" t="s">
        <v>528</v>
      </c>
      <c r="L223" s="21" t="s">
        <v>529</v>
      </c>
    </row>
    <row r="224" spans="1:12" hidden="1" x14ac:dyDescent="0.2">
      <c r="A224" s="21" t="s">
        <v>840</v>
      </c>
      <c r="B224" t="s">
        <v>1073</v>
      </c>
      <c r="C224" s="50" t="s">
        <v>835</v>
      </c>
      <c r="D224" s="21" t="s">
        <v>836</v>
      </c>
      <c r="K224" s="21" t="s">
        <v>530</v>
      </c>
      <c r="L224" s="21" t="s">
        <v>531</v>
      </c>
    </row>
    <row r="225" spans="1:12" hidden="1" x14ac:dyDescent="0.2">
      <c r="A225" s="21" t="s">
        <v>842</v>
      </c>
      <c r="B225" t="s">
        <v>1074</v>
      </c>
      <c r="C225" s="50" t="s">
        <v>837</v>
      </c>
      <c r="D225" s="21" t="s">
        <v>838</v>
      </c>
      <c r="K225" s="21" t="s">
        <v>532</v>
      </c>
      <c r="L225" s="21" t="s">
        <v>533</v>
      </c>
    </row>
    <row r="226" spans="1:12" hidden="1" x14ac:dyDescent="0.2">
      <c r="A226" s="21" t="s">
        <v>844</v>
      </c>
      <c r="B226" t="s">
        <v>1075</v>
      </c>
      <c r="C226" s="50" t="s">
        <v>839</v>
      </c>
      <c r="D226" s="21" t="s">
        <v>840</v>
      </c>
      <c r="K226" s="21" t="s">
        <v>534</v>
      </c>
      <c r="L226" s="21" t="s">
        <v>535</v>
      </c>
    </row>
    <row r="227" spans="1:12" hidden="1" x14ac:dyDescent="0.2">
      <c r="A227" s="21" t="s">
        <v>846</v>
      </c>
      <c r="B227" t="s">
        <v>1076</v>
      </c>
      <c r="C227" s="50" t="s">
        <v>841</v>
      </c>
      <c r="D227" s="21" t="s">
        <v>842</v>
      </c>
      <c r="K227" s="21" t="s">
        <v>536</v>
      </c>
      <c r="L227" s="21" t="s">
        <v>537</v>
      </c>
    </row>
    <row r="228" spans="1:12" hidden="1" x14ac:dyDescent="0.2">
      <c r="A228" s="21" t="s">
        <v>1087</v>
      </c>
      <c r="B228" t="s">
        <v>1077</v>
      </c>
      <c r="C228" s="50" t="s">
        <v>843</v>
      </c>
      <c r="D228" s="21" t="s">
        <v>844</v>
      </c>
      <c r="K228" s="21" t="s">
        <v>538</v>
      </c>
      <c r="L228" s="21" t="s">
        <v>539</v>
      </c>
    </row>
    <row r="229" spans="1:12" hidden="1" x14ac:dyDescent="0.2">
      <c r="A229" s="21" t="s">
        <v>1088</v>
      </c>
      <c r="B229" t="s">
        <v>1078</v>
      </c>
      <c r="C229" s="50" t="s">
        <v>845</v>
      </c>
      <c r="D229" s="21" t="s">
        <v>846</v>
      </c>
      <c r="K229" s="21" t="s">
        <v>540</v>
      </c>
      <c r="L229" s="21" t="s">
        <v>541</v>
      </c>
    </row>
    <row r="230" spans="1:12" hidden="1" x14ac:dyDescent="0.2">
      <c r="A230" s="21" t="s">
        <v>257</v>
      </c>
      <c r="B230" t="s">
        <v>258</v>
      </c>
      <c r="C230" s="50" t="s">
        <v>847</v>
      </c>
      <c r="D230" s="21" t="s">
        <v>257</v>
      </c>
      <c r="K230" s="21" t="s">
        <v>542</v>
      </c>
      <c r="L230" s="21" t="s">
        <v>543</v>
      </c>
    </row>
    <row r="231" spans="1:12" hidden="1" x14ac:dyDescent="0.2">
      <c r="A231" s="21" t="s">
        <v>259</v>
      </c>
      <c r="B231" t="s">
        <v>260</v>
      </c>
      <c r="C231" s="50" t="s">
        <v>848</v>
      </c>
      <c r="D231" s="21" t="s">
        <v>259</v>
      </c>
      <c r="K231" s="21" t="s">
        <v>544</v>
      </c>
      <c r="L231" s="21" t="s">
        <v>545</v>
      </c>
    </row>
    <row r="232" spans="1:12" hidden="1" x14ac:dyDescent="0.2">
      <c r="A232" s="21" t="s">
        <v>261</v>
      </c>
      <c r="B232" t="s">
        <v>262</v>
      </c>
      <c r="C232" s="50" t="s">
        <v>849</v>
      </c>
      <c r="D232" s="21" t="s">
        <v>261</v>
      </c>
      <c r="K232" s="21" t="s">
        <v>613</v>
      </c>
      <c r="L232" s="21" t="s">
        <v>154</v>
      </c>
    </row>
    <row r="233" spans="1:12" hidden="1" x14ac:dyDescent="0.2">
      <c r="A233" s="21" t="s">
        <v>263</v>
      </c>
      <c r="B233" t="s">
        <v>264</v>
      </c>
      <c r="C233" s="50" t="s">
        <v>850</v>
      </c>
      <c r="D233" s="21" t="s">
        <v>263</v>
      </c>
      <c r="K233" s="21" t="s">
        <v>546</v>
      </c>
      <c r="L233" s="21" t="s">
        <v>547</v>
      </c>
    </row>
    <row r="234" spans="1:12" hidden="1" x14ac:dyDescent="0.2">
      <c r="A234" s="21" t="s">
        <v>265</v>
      </c>
      <c r="B234" t="s">
        <v>266</v>
      </c>
      <c r="C234" s="50" t="s">
        <v>851</v>
      </c>
      <c r="D234" s="21" t="s">
        <v>265</v>
      </c>
      <c r="K234" s="21" t="s">
        <v>548</v>
      </c>
      <c r="L234" s="21" t="s">
        <v>549</v>
      </c>
    </row>
    <row r="235" spans="1:12" hidden="1" x14ac:dyDescent="0.2">
      <c r="A235" s="21" t="s">
        <v>267</v>
      </c>
      <c r="B235" t="s">
        <v>268</v>
      </c>
      <c r="C235" s="50" t="s">
        <v>852</v>
      </c>
      <c r="D235" s="21" t="s">
        <v>267</v>
      </c>
      <c r="K235" s="21" t="s">
        <v>550</v>
      </c>
      <c r="L235" s="21" t="s">
        <v>551</v>
      </c>
    </row>
    <row r="236" spans="1:12" hidden="1" x14ac:dyDescent="0.2">
      <c r="A236" s="21" t="s">
        <v>269</v>
      </c>
      <c r="B236" t="s">
        <v>270</v>
      </c>
      <c r="C236" s="50" t="s">
        <v>853</v>
      </c>
      <c r="D236" s="21" t="s">
        <v>269</v>
      </c>
      <c r="K236" s="21" t="s">
        <v>552</v>
      </c>
      <c r="L236" s="21" t="s">
        <v>553</v>
      </c>
    </row>
    <row r="237" spans="1:12" hidden="1" x14ac:dyDescent="0.2">
      <c r="A237" s="21" t="s">
        <v>271</v>
      </c>
      <c r="B237" t="s">
        <v>272</v>
      </c>
      <c r="C237" s="50" t="s">
        <v>854</v>
      </c>
      <c r="D237" s="21" t="s">
        <v>271</v>
      </c>
      <c r="K237" s="21" t="s">
        <v>554</v>
      </c>
      <c r="L237" s="21" t="s">
        <v>555</v>
      </c>
    </row>
    <row r="238" spans="1:12" hidden="1" x14ac:dyDescent="0.2">
      <c r="A238" s="21" t="s">
        <v>273</v>
      </c>
      <c r="B238" t="s">
        <v>274</v>
      </c>
      <c r="C238" s="50" t="s">
        <v>855</v>
      </c>
      <c r="D238" s="21" t="s">
        <v>273</v>
      </c>
      <c r="K238" s="21" t="s">
        <v>556</v>
      </c>
      <c r="L238" s="21" t="s">
        <v>557</v>
      </c>
    </row>
    <row r="239" spans="1:12" hidden="1" x14ac:dyDescent="0.2">
      <c r="A239" s="21" t="s">
        <v>275</v>
      </c>
      <c r="B239" t="s">
        <v>276</v>
      </c>
      <c r="C239" s="50" t="s">
        <v>856</v>
      </c>
      <c r="D239" s="21" t="s">
        <v>275</v>
      </c>
      <c r="K239" s="21" t="s">
        <v>558</v>
      </c>
      <c r="L239" s="21" t="s">
        <v>559</v>
      </c>
    </row>
    <row r="240" spans="1:12" hidden="1" x14ac:dyDescent="0.2">
      <c r="A240" s="21" t="s">
        <v>277</v>
      </c>
      <c r="B240" t="s">
        <v>278</v>
      </c>
      <c r="C240" s="50" t="s">
        <v>857</v>
      </c>
      <c r="D240" s="21" t="s">
        <v>277</v>
      </c>
      <c r="K240" s="21" t="s">
        <v>560</v>
      </c>
      <c r="L240" s="21" t="s">
        <v>561</v>
      </c>
    </row>
    <row r="241" spans="1:12" hidden="1" x14ac:dyDescent="0.2">
      <c r="A241" s="21" t="s">
        <v>279</v>
      </c>
      <c r="B241" t="s">
        <v>280</v>
      </c>
      <c r="C241" s="50" t="s">
        <v>858</v>
      </c>
      <c r="D241" s="21" t="s">
        <v>279</v>
      </c>
      <c r="K241" s="21" t="s">
        <v>562</v>
      </c>
      <c r="L241" s="21" t="s">
        <v>563</v>
      </c>
    </row>
    <row r="242" spans="1:12" hidden="1" x14ac:dyDescent="0.2">
      <c r="A242" s="21" t="s">
        <v>281</v>
      </c>
      <c r="B242" t="s">
        <v>282</v>
      </c>
      <c r="C242" s="50" t="s">
        <v>859</v>
      </c>
      <c r="D242" s="21" t="s">
        <v>281</v>
      </c>
      <c r="K242" s="21" t="s">
        <v>564</v>
      </c>
      <c r="L242" s="21" t="s">
        <v>565</v>
      </c>
    </row>
    <row r="243" spans="1:12" ht="25.5" hidden="1" x14ac:dyDescent="0.2">
      <c r="A243" s="21" t="s">
        <v>283</v>
      </c>
      <c r="B243" t="s">
        <v>284</v>
      </c>
      <c r="C243" s="50" t="s">
        <v>860</v>
      </c>
      <c r="D243" s="21" t="s">
        <v>283</v>
      </c>
      <c r="K243" s="21" t="s">
        <v>566</v>
      </c>
      <c r="L243" s="21" t="s">
        <v>567</v>
      </c>
    </row>
    <row r="244" spans="1:12" hidden="1" x14ac:dyDescent="0.2">
      <c r="A244" s="21" t="s">
        <v>285</v>
      </c>
      <c r="B244" t="s">
        <v>620</v>
      </c>
      <c r="C244" s="50" t="s">
        <v>861</v>
      </c>
      <c r="D244" s="21" t="s">
        <v>285</v>
      </c>
      <c r="K244" s="21" t="s">
        <v>568</v>
      </c>
      <c r="L244" s="21" t="s">
        <v>569</v>
      </c>
    </row>
    <row r="245" spans="1:12" hidden="1" x14ac:dyDescent="0.2">
      <c r="A245" s="21" t="s">
        <v>286</v>
      </c>
      <c r="B245" t="s">
        <v>287</v>
      </c>
      <c r="C245" s="50" t="s">
        <v>862</v>
      </c>
      <c r="D245" s="21" t="s">
        <v>286</v>
      </c>
      <c r="K245" s="21" t="s">
        <v>570</v>
      </c>
      <c r="L245" s="21" t="s">
        <v>571</v>
      </c>
    </row>
    <row r="246" spans="1:12" hidden="1" x14ac:dyDescent="0.2">
      <c r="A246" s="21" t="s">
        <v>288</v>
      </c>
      <c r="B246" t="s">
        <v>289</v>
      </c>
      <c r="C246" s="50" t="s">
        <v>863</v>
      </c>
      <c r="D246" s="21" t="s">
        <v>288</v>
      </c>
      <c r="K246" s="21" t="s">
        <v>572</v>
      </c>
      <c r="L246" s="21" t="s">
        <v>573</v>
      </c>
    </row>
    <row r="247" spans="1:12" hidden="1" x14ac:dyDescent="0.2">
      <c r="A247" s="21" t="s">
        <v>290</v>
      </c>
      <c r="B247" t="s">
        <v>291</v>
      </c>
      <c r="C247" s="50" t="s">
        <v>864</v>
      </c>
      <c r="D247" s="21" t="s">
        <v>290</v>
      </c>
      <c r="K247" s="21" t="s">
        <v>574</v>
      </c>
      <c r="L247" s="21" t="s">
        <v>575</v>
      </c>
    </row>
    <row r="248" spans="1:12" hidden="1" x14ac:dyDescent="0.2">
      <c r="A248" s="21" t="s">
        <v>292</v>
      </c>
      <c r="B248" t="s">
        <v>293</v>
      </c>
      <c r="C248" s="50" t="s">
        <v>865</v>
      </c>
      <c r="D248" s="21" t="s">
        <v>292</v>
      </c>
      <c r="K248" s="21" t="s">
        <v>576</v>
      </c>
      <c r="L248" s="21" t="s">
        <v>577</v>
      </c>
    </row>
    <row r="249" spans="1:12" hidden="1" x14ac:dyDescent="0.2">
      <c r="A249" s="21" t="s">
        <v>294</v>
      </c>
      <c r="B249" t="s">
        <v>295</v>
      </c>
      <c r="C249" s="50" t="s">
        <v>866</v>
      </c>
      <c r="D249" s="21" t="s">
        <v>294</v>
      </c>
      <c r="K249" s="21" t="s">
        <v>578</v>
      </c>
      <c r="L249" s="21" t="s">
        <v>636</v>
      </c>
    </row>
    <row r="250" spans="1:12" hidden="1" x14ac:dyDescent="0.2">
      <c r="A250" s="21" t="s">
        <v>296</v>
      </c>
      <c r="B250" t="s">
        <v>297</v>
      </c>
      <c r="C250" s="50" t="s">
        <v>867</v>
      </c>
      <c r="D250" s="21" t="s">
        <v>296</v>
      </c>
      <c r="K250" s="21" t="s">
        <v>579</v>
      </c>
      <c r="L250" s="21" t="s">
        <v>580</v>
      </c>
    </row>
    <row r="251" spans="1:12" hidden="1" x14ac:dyDescent="0.2">
      <c r="A251" s="21" t="s">
        <v>869</v>
      </c>
      <c r="B251" t="s">
        <v>1079</v>
      </c>
      <c r="C251" s="50" t="s">
        <v>868</v>
      </c>
      <c r="D251" s="21" t="s">
        <v>869</v>
      </c>
      <c r="K251" s="21" t="s">
        <v>581</v>
      </c>
      <c r="L251" s="21" t="s">
        <v>582</v>
      </c>
    </row>
    <row r="252" spans="1:12" hidden="1" x14ac:dyDescent="0.2">
      <c r="A252" s="21" t="s">
        <v>871</v>
      </c>
      <c r="B252" t="s">
        <v>1080</v>
      </c>
      <c r="C252" s="50" t="s">
        <v>870</v>
      </c>
      <c r="D252" s="21" t="s">
        <v>871</v>
      </c>
      <c r="K252" s="21" t="s">
        <v>583</v>
      </c>
      <c r="L252" s="21" t="s">
        <v>584</v>
      </c>
    </row>
    <row r="253" spans="1:12" hidden="1" x14ac:dyDescent="0.2">
      <c r="A253" s="21" t="s">
        <v>877</v>
      </c>
      <c r="B253" t="s">
        <v>1081</v>
      </c>
      <c r="C253" s="50" t="s">
        <v>872</v>
      </c>
      <c r="D253" s="21" t="s">
        <v>873</v>
      </c>
      <c r="K253" s="21" t="s">
        <v>585</v>
      </c>
      <c r="L253" s="21" t="s">
        <v>586</v>
      </c>
    </row>
    <row r="254" spans="1:12" hidden="1" x14ac:dyDescent="0.2">
      <c r="A254" s="21" t="s">
        <v>879</v>
      </c>
      <c r="B254" t="s">
        <v>1082</v>
      </c>
      <c r="C254" s="50" t="s">
        <v>874</v>
      </c>
      <c r="D254" s="21" t="s">
        <v>875</v>
      </c>
      <c r="K254" s="21" t="s">
        <v>587</v>
      </c>
      <c r="L254" s="21" t="s">
        <v>588</v>
      </c>
    </row>
    <row r="255" spans="1:12" hidden="1" x14ac:dyDescent="0.2">
      <c r="A255" s="21" t="s">
        <v>881</v>
      </c>
      <c r="B255" t="s">
        <v>1083</v>
      </c>
      <c r="C255" s="50" t="s">
        <v>876</v>
      </c>
      <c r="D255" s="21" t="s">
        <v>877</v>
      </c>
      <c r="K255" s="21" t="s">
        <v>589</v>
      </c>
      <c r="L255" s="21" t="s">
        <v>590</v>
      </c>
    </row>
    <row r="256" spans="1:12" hidden="1" x14ac:dyDescent="0.2">
      <c r="A256" s="21" t="s">
        <v>1089</v>
      </c>
      <c r="B256" t="s">
        <v>1084</v>
      </c>
      <c r="C256" s="50" t="s">
        <v>878</v>
      </c>
      <c r="D256" s="21" t="s">
        <v>879</v>
      </c>
      <c r="K256" s="21" t="s">
        <v>591</v>
      </c>
      <c r="L256" s="21" t="s">
        <v>592</v>
      </c>
    </row>
    <row r="257" spans="1:12" hidden="1" x14ac:dyDescent="0.2">
      <c r="A257" s="21" t="s">
        <v>1090</v>
      </c>
      <c r="B257" t="s">
        <v>1085</v>
      </c>
      <c r="C257" s="50" t="s">
        <v>880</v>
      </c>
      <c r="D257" s="21" t="s">
        <v>881</v>
      </c>
      <c r="K257" s="21" t="s">
        <v>593</v>
      </c>
      <c r="L257" s="21" t="s">
        <v>594</v>
      </c>
    </row>
    <row r="258" spans="1:12" hidden="1" x14ac:dyDescent="0.2">
      <c r="A258" s="21" t="s">
        <v>883</v>
      </c>
      <c r="B258" t="s">
        <v>1086</v>
      </c>
      <c r="C258" s="50" t="s">
        <v>882</v>
      </c>
      <c r="D258" s="21" t="s">
        <v>883</v>
      </c>
      <c r="L258" s="25"/>
    </row>
    <row r="259" spans="1:12" hidden="1" x14ac:dyDescent="0.2">
      <c r="A259" s="21" t="s">
        <v>599</v>
      </c>
      <c r="B259" t="s">
        <v>298</v>
      </c>
      <c r="C259" s="50" t="s">
        <v>884</v>
      </c>
      <c r="D259" s="21" t="s">
        <v>599</v>
      </c>
    </row>
    <row r="260" spans="1:12" hidden="1" x14ac:dyDescent="0.2">
      <c r="A260" s="21" t="s">
        <v>600</v>
      </c>
      <c r="B260" t="s">
        <v>299</v>
      </c>
      <c r="C260" s="50" t="s">
        <v>885</v>
      </c>
      <c r="D260" s="21" t="s">
        <v>600</v>
      </c>
    </row>
    <row r="261" spans="1:12" hidden="1" x14ac:dyDescent="0.2">
      <c r="A261" s="21" t="s">
        <v>1167</v>
      </c>
      <c r="B261" t="s">
        <v>154</v>
      </c>
      <c r="C261" s="50" t="s">
        <v>1168</v>
      </c>
      <c r="D261" s="21" t="s">
        <v>1167</v>
      </c>
    </row>
    <row r="262" spans="1:12" hidden="1" x14ac:dyDescent="0.2">
      <c r="A262" s="21" t="s">
        <v>1091</v>
      </c>
      <c r="B262" t="s">
        <v>621</v>
      </c>
      <c r="C262" s="50" t="s">
        <v>886</v>
      </c>
      <c r="D262" s="21" t="s">
        <v>300</v>
      </c>
    </row>
    <row r="263" spans="1:12" hidden="1" x14ac:dyDescent="0.2">
      <c r="A263" s="21" t="s">
        <v>1092</v>
      </c>
      <c r="B263" t="s">
        <v>302</v>
      </c>
      <c r="C263" s="50" t="s">
        <v>887</v>
      </c>
      <c r="D263" s="21" t="s">
        <v>301</v>
      </c>
    </row>
    <row r="264" spans="1:12" hidden="1" x14ac:dyDescent="0.2">
      <c r="A264" s="21" t="s">
        <v>1093</v>
      </c>
      <c r="B264" t="s">
        <v>304</v>
      </c>
      <c r="C264" s="50" t="s">
        <v>888</v>
      </c>
      <c r="D264" s="21" t="s">
        <v>303</v>
      </c>
    </row>
    <row r="265" spans="1:12" hidden="1" x14ac:dyDescent="0.2">
      <c r="A265" s="21" t="s">
        <v>1094</v>
      </c>
      <c r="B265" t="s">
        <v>306</v>
      </c>
      <c r="C265" s="50" t="s">
        <v>889</v>
      </c>
      <c r="D265" s="21" t="s">
        <v>305</v>
      </c>
    </row>
    <row r="266" spans="1:12" hidden="1" x14ac:dyDescent="0.2">
      <c r="A266" s="21" t="s">
        <v>1095</v>
      </c>
      <c r="B266" t="s">
        <v>622</v>
      </c>
      <c r="C266" s="50" t="s">
        <v>890</v>
      </c>
      <c r="D266" s="21" t="s">
        <v>307</v>
      </c>
    </row>
    <row r="267" spans="1:12" hidden="1" x14ac:dyDescent="0.2">
      <c r="A267" s="21" t="s">
        <v>1096</v>
      </c>
      <c r="B267" t="s">
        <v>638</v>
      </c>
      <c r="C267" s="50" t="s">
        <v>891</v>
      </c>
      <c r="D267" s="21" t="s">
        <v>308</v>
      </c>
    </row>
    <row r="268" spans="1:12" hidden="1" x14ac:dyDescent="0.2">
      <c r="A268" s="21" t="s">
        <v>1097</v>
      </c>
      <c r="B268" t="s">
        <v>310</v>
      </c>
      <c r="C268" s="50" t="s">
        <v>892</v>
      </c>
      <c r="D268" s="21" t="s">
        <v>309</v>
      </c>
    </row>
    <row r="269" spans="1:12" hidden="1" x14ac:dyDescent="0.2">
      <c r="A269" s="21" t="s">
        <v>1098</v>
      </c>
      <c r="B269" t="s">
        <v>623</v>
      </c>
      <c r="C269" s="50" t="s">
        <v>893</v>
      </c>
      <c r="D269" s="21" t="s">
        <v>311</v>
      </c>
    </row>
    <row r="270" spans="1:12" hidden="1" x14ac:dyDescent="0.2">
      <c r="A270" s="21" t="s">
        <v>1099</v>
      </c>
      <c r="B270" t="s">
        <v>624</v>
      </c>
      <c r="C270" s="50" t="s">
        <v>894</v>
      </c>
      <c r="D270" s="21" t="s">
        <v>312</v>
      </c>
    </row>
    <row r="271" spans="1:12" hidden="1" x14ac:dyDescent="0.2">
      <c r="A271" s="21" t="s">
        <v>1100</v>
      </c>
      <c r="B271" t="s">
        <v>314</v>
      </c>
      <c r="C271" s="50" t="s">
        <v>895</v>
      </c>
      <c r="D271" s="21" t="s">
        <v>313</v>
      </c>
    </row>
    <row r="272" spans="1:12" hidden="1" x14ac:dyDescent="0.2">
      <c r="A272" s="21" t="s">
        <v>1101</v>
      </c>
      <c r="B272" t="s">
        <v>316</v>
      </c>
      <c r="C272" s="50" t="s">
        <v>896</v>
      </c>
      <c r="D272" s="21" t="s">
        <v>315</v>
      </c>
    </row>
    <row r="273" spans="1:4" hidden="1" x14ac:dyDescent="0.2">
      <c r="A273" s="21" t="s">
        <v>1102</v>
      </c>
      <c r="B273" t="s">
        <v>318</v>
      </c>
      <c r="C273" s="50" t="s">
        <v>897</v>
      </c>
      <c r="D273" s="21" t="s">
        <v>317</v>
      </c>
    </row>
    <row r="274" spans="1:4" hidden="1" x14ac:dyDescent="0.2">
      <c r="A274" s="21" t="s">
        <v>1103</v>
      </c>
      <c r="B274" t="s">
        <v>320</v>
      </c>
      <c r="C274" s="50" t="s">
        <v>898</v>
      </c>
      <c r="D274" s="21" t="s">
        <v>319</v>
      </c>
    </row>
    <row r="275" spans="1:4" hidden="1" x14ac:dyDescent="0.2">
      <c r="A275" s="21" t="s">
        <v>1104</v>
      </c>
      <c r="B275" t="s">
        <v>322</v>
      </c>
      <c r="C275" s="50" t="s">
        <v>899</v>
      </c>
      <c r="D275" s="21" t="s">
        <v>321</v>
      </c>
    </row>
    <row r="276" spans="1:4" hidden="1" x14ac:dyDescent="0.2">
      <c r="A276" s="21" t="s">
        <v>1105</v>
      </c>
      <c r="B276" t="s">
        <v>625</v>
      </c>
      <c r="C276" s="50" t="s">
        <v>900</v>
      </c>
      <c r="D276" s="21" t="s">
        <v>323</v>
      </c>
    </row>
    <row r="277" spans="1:4" hidden="1" x14ac:dyDescent="0.2">
      <c r="A277" s="21" t="s">
        <v>1106</v>
      </c>
      <c r="B277" t="s">
        <v>325</v>
      </c>
      <c r="C277" s="50" t="s">
        <v>901</v>
      </c>
      <c r="D277" s="21" t="s">
        <v>324</v>
      </c>
    </row>
    <row r="278" spans="1:4" hidden="1" x14ac:dyDescent="0.2">
      <c r="A278" s="21" t="s">
        <v>1107</v>
      </c>
      <c r="B278" t="s">
        <v>327</v>
      </c>
      <c r="C278" s="50" t="s">
        <v>902</v>
      </c>
      <c r="D278" s="21" t="s">
        <v>326</v>
      </c>
    </row>
    <row r="279" spans="1:4" hidden="1" x14ac:dyDescent="0.2">
      <c r="A279" s="21" t="s">
        <v>1108</v>
      </c>
      <c r="B279" t="s">
        <v>329</v>
      </c>
      <c r="C279" s="50" t="s">
        <v>903</v>
      </c>
      <c r="D279" s="21" t="s">
        <v>328</v>
      </c>
    </row>
    <row r="280" spans="1:4" hidden="1" x14ac:dyDescent="0.2">
      <c r="A280" s="21" t="s">
        <v>1109</v>
      </c>
      <c r="B280" t="s">
        <v>331</v>
      </c>
      <c r="C280" s="50" t="s">
        <v>904</v>
      </c>
      <c r="D280" s="21" t="s">
        <v>330</v>
      </c>
    </row>
    <row r="281" spans="1:4" hidden="1" x14ac:dyDescent="0.2">
      <c r="A281" s="21" t="s">
        <v>1110</v>
      </c>
      <c r="B281" t="s">
        <v>333</v>
      </c>
      <c r="C281" s="50" t="s">
        <v>905</v>
      </c>
      <c r="D281" s="21" t="s">
        <v>332</v>
      </c>
    </row>
    <row r="282" spans="1:4" hidden="1" x14ac:dyDescent="0.2">
      <c r="A282" s="21" t="s">
        <v>1111</v>
      </c>
      <c r="B282" t="s">
        <v>335</v>
      </c>
      <c r="C282" s="50" t="s">
        <v>906</v>
      </c>
      <c r="D282" s="21" t="s">
        <v>334</v>
      </c>
    </row>
    <row r="283" spans="1:4" hidden="1" x14ac:dyDescent="0.2">
      <c r="A283" s="21" t="s">
        <v>1112</v>
      </c>
      <c r="B283" t="s">
        <v>337</v>
      </c>
      <c r="C283" s="50" t="s">
        <v>907</v>
      </c>
      <c r="D283" s="21" t="s">
        <v>336</v>
      </c>
    </row>
    <row r="284" spans="1:4" hidden="1" x14ac:dyDescent="0.2">
      <c r="A284" s="21" t="s">
        <v>1113</v>
      </c>
      <c r="B284" t="s">
        <v>339</v>
      </c>
      <c r="C284" s="50" t="s">
        <v>908</v>
      </c>
      <c r="D284" s="21" t="s">
        <v>338</v>
      </c>
    </row>
    <row r="285" spans="1:4" hidden="1" x14ac:dyDescent="0.2">
      <c r="A285" s="21" t="s">
        <v>1114</v>
      </c>
      <c r="B285" t="s">
        <v>341</v>
      </c>
      <c r="C285" s="50" t="s">
        <v>909</v>
      </c>
      <c r="D285" s="21" t="s">
        <v>340</v>
      </c>
    </row>
    <row r="286" spans="1:4" hidden="1" x14ac:dyDescent="0.2">
      <c r="A286" s="21" t="s">
        <v>1115</v>
      </c>
      <c r="B286" t="s">
        <v>343</v>
      </c>
      <c r="C286" s="50" t="s">
        <v>910</v>
      </c>
      <c r="D286" s="21" t="s">
        <v>342</v>
      </c>
    </row>
    <row r="287" spans="1:4" hidden="1" x14ac:dyDescent="0.2">
      <c r="A287" s="21" t="s">
        <v>1116</v>
      </c>
      <c r="B287" t="s">
        <v>345</v>
      </c>
      <c r="C287" s="50" t="s">
        <v>911</v>
      </c>
      <c r="D287" s="21" t="s">
        <v>344</v>
      </c>
    </row>
    <row r="288" spans="1:4" hidden="1" x14ac:dyDescent="0.2">
      <c r="A288" s="21" t="s">
        <v>1117</v>
      </c>
      <c r="B288" t="s">
        <v>626</v>
      </c>
      <c r="C288" s="50" t="s">
        <v>912</v>
      </c>
      <c r="D288" s="21" t="s">
        <v>346</v>
      </c>
    </row>
    <row r="289" spans="1:4" hidden="1" x14ac:dyDescent="0.2">
      <c r="A289" s="21" t="s">
        <v>1118</v>
      </c>
      <c r="B289" t="s">
        <v>627</v>
      </c>
      <c r="C289" s="50" t="s">
        <v>913</v>
      </c>
      <c r="D289" s="21" t="s">
        <v>347</v>
      </c>
    </row>
    <row r="290" spans="1:4" hidden="1" x14ac:dyDescent="0.2">
      <c r="A290" s="21" t="s">
        <v>1119</v>
      </c>
      <c r="B290" t="s">
        <v>349</v>
      </c>
      <c r="C290" s="50" t="s">
        <v>914</v>
      </c>
      <c r="D290" s="21" t="s">
        <v>348</v>
      </c>
    </row>
    <row r="291" spans="1:4" hidden="1" x14ac:dyDescent="0.2">
      <c r="A291" s="21" t="s">
        <v>1120</v>
      </c>
      <c r="B291" t="s">
        <v>351</v>
      </c>
      <c r="C291" s="50" t="s">
        <v>915</v>
      </c>
      <c r="D291" s="21" t="s">
        <v>350</v>
      </c>
    </row>
    <row r="292" spans="1:4" hidden="1" x14ac:dyDescent="0.2">
      <c r="A292" s="21" t="s">
        <v>1121</v>
      </c>
      <c r="B292" t="s">
        <v>353</v>
      </c>
      <c r="C292" s="50" t="s">
        <v>916</v>
      </c>
      <c r="D292" s="21" t="s">
        <v>352</v>
      </c>
    </row>
    <row r="293" spans="1:4" hidden="1" x14ac:dyDescent="0.2">
      <c r="A293" s="21" t="s">
        <v>1122</v>
      </c>
      <c r="B293" t="s">
        <v>355</v>
      </c>
      <c r="C293" s="50" t="s">
        <v>917</v>
      </c>
      <c r="D293" s="21" t="s">
        <v>354</v>
      </c>
    </row>
    <row r="294" spans="1:4" hidden="1" x14ac:dyDescent="0.2">
      <c r="A294" s="21" t="s">
        <v>1123</v>
      </c>
      <c r="B294" t="s">
        <v>357</v>
      </c>
      <c r="C294" s="50" t="s">
        <v>918</v>
      </c>
      <c r="D294" s="21" t="s">
        <v>356</v>
      </c>
    </row>
    <row r="295" spans="1:4" hidden="1" x14ac:dyDescent="0.2">
      <c r="A295" s="21" t="s">
        <v>1124</v>
      </c>
      <c r="B295" t="s">
        <v>628</v>
      </c>
      <c r="C295" s="50" t="s">
        <v>919</v>
      </c>
      <c r="D295" s="21" t="s">
        <v>358</v>
      </c>
    </row>
    <row r="296" spans="1:4" hidden="1" x14ac:dyDescent="0.2">
      <c r="A296" s="21" t="s">
        <v>1125</v>
      </c>
      <c r="B296" t="s">
        <v>360</v>
      </c>
      <c r="C296" s="50" t="s">
        <v>920</v>
      </c>
      <c r="D296" s="21" t="s">
        <v>359</v>
      </c>
    </row>
    <row r="297" spans="1:4" hidden="1" x14ac:dyDescent="0.2">
      <c r="A297" s="21" t="s">
        <v>1126</v>
      </c>
      <c r="B297" t="s">
        <v>362</v>
      </c>
      <c r="C297" s="50" t="s">
        <v>921</v>
      </c>
      <c r="D297" s="21" t="s">
        <v>361</v>
      </c>
    </row>
    <row r="298" spans="1:4" hidden="1" x14ac:dyDescent="0.2">
      <c r="A298" s="21" t="s">
        <v>1127</v>
      </c>
      <c r="B298" t="s">
        <v>364</v>
      </c>
      <c r="C298" s="50" t="s">
        <v>922</v>
      </c>
      <c r="D298" s="21" t="s">
        <v>363</v>
      </c>
    </row>
    <row r="299" spans="1:4" hidden="1" x14ac:dyDescent="0.2">
      <c r="A299" s="21" t="s">
        <v>1128</v>
      </c>
      <c r="B299" t="s">
        <v>629</v>
      </c>
      <c r="C299" s="50" t="s">
        <v>923</v>
      </c>
      <c r="D299" s="21" t="s">
        <v>365</v>
      </c>
    </row>
    <row r="300" spans="1:4" hidden="1" x14ac:dyDescent="0.2">
      <c r="A300" s="21" t="s">
        <v>1129</v>
      </c>
      <c r="B300" t="s">
        <v>367</v>
      </c>
      <c r="C300" s="50" t="s">
        <v>924</v>
      </c>
      <c r="D300" s="21" t="s">
        <v>366</v>
      </c>
    </row>
    <row r="301" spans="1:4" hidden="1" x14ac:dyDescent="0.2">
      <c r="A301" s="21" t="s">
        <v>1130</v>
      </c>
      <c r="B301" t="s">
        <v>369</v>
      </c>
      <c r="C301" s="50" t="s">
        <v>925</v>
      </c>
      <c r="D301" s="21" t="s">
        <v>368</v>
      </c>
    </row>
    <row r="302" spans="1:4" hidden="1" x14ac:dyDescent="0.2">
      <c r="A302" s="21" t="s">
        <v>1131</v>
      </c>
      <c r="B302" t="s">
        <v>371</v>
      </c>
      <c r="C302" s="50" t="s">
        <v>926</v>
      </c>
      <c r="D302" s="21" t="s">
        <v>370</v>
      </c>
    </row>
    <row r="303" spans="1:4" hidden="1" x14ac:dyDescent="0.2">
      <c r="A303" s="21" t="s">
        <v>1132</v>
      </c>
      <c r="B303" t="s">
        <v>373</v>
      </c>
      <c r="C303" s="50" t="s">
        <v>927</v>
      </c>
      <c r="D303" s="21" t="s">
        <v>372</v>
      </c>
    </row>
    <row r="304" spans="1:4" hidden="1" x14ac:dyDescent="0.2">
      <c r="A304" s="21" t="s">
        <v>1133</v>
      </c>
      <c r="B304" t="s">
        <v>630</v>
      </c>
      <c r="C304" s="50" t="s">
        <v>928</v>
      </c>
      <c r="D304" s="21" t="s">
        <v>374</v>
      </c>
    </row>
    <row r="305" spans="1:4" hidden="1" x14ac:dyDescent="0.2">
      <c r="A305" s="21" t="s">
        <v>1134</v>
      </c>
      <c r="B305" t="s">
        <v>631</v>
      </c>
      <c r="C305" s="50" t="s">
        <v>929</v>
      </c>
      <c r="D305" s="21" t="s">
        <v>375</v>
      </c>
    </row>
    <row r="306" spans="1:4" hidden="1" x14ac:dyDescent="0.2">
      <c r="A306" s="21" t="s">
        <v>1135</v>
      </c>
      <c r="B306" t="s">
        <v>377</v>
      </c>
      <c r="C306" s="50" t="s">
        <v>930</v>
      </c>
      <c r="D306" s="21" t="s">
        <v>376</v>
      </c>
    </row>
    <row r="307" spans="1:4" hidden="1" x14ac:dyDescent="0.2">
      <c r="A307" s="21" t="s">
        <v>1136</v>
      </c>
      <c r="B307" t="s">
        <v>379</v>
      </c>
      <c r="C307" s="50" t="s">
        <v>931</v>
      </c>
      <c r="D307" s="21" t="s">
        <v>378</v>
      </c>
    </row>
    <row r="308" spans="1:4" hidden="1" x14ac:dyDescent="0.2">
      <c r="A308" s="21" t="s">
        <v>1137</v>
      </c>
      <c r="B308" t="s">
        <v>381</v>
      </c>
      <c r="C308" s="50" t="s">
        <v>932</v>
      </c>
      <c r="D308" s="21" t="s">
        <v>380</v>
      </c>
    </row>
    <row r="309" spans="1:4" hidden="1" x14ac:dyDescent="0.2">
      <c r="A309" s="21" t="s">
        <v>1138</v>
      </c>
      <c r="B309" t="s">
        <v>383</v>
      </c>
      <c r="C309" s="50" t="s">
        <v>933</v>
      </c>
      <c r="D309" s="21" t="s">
        <v>382</v>
      </c>
    </row>
    <row r="310" spans="1:4" hidden="1" x14ac:dyDescent="0.2">
      <c r="A310" s="21" t="s">
        <v>1139</v>
      </c>
      <c r="B310" t="s">
        <v>386</v>
      </c>
      <c r="C310" s="50" t="s">
        <v>934</v>
      </c>
      <c r="D310" s="21" t="s">
        <v>385</v>
      </c>
    </row>
    <row r="311" spans="1:4" hidden="1" x14ac:dyDescent="0.2">
      <c r="A311" s="21" t="s">
        <v>1140</v>
      </c>
      <c r="B311" t="s">
        <v>388</v>
      </c>
      <c r="C311" s="50" t="s">
        <v>935</v>
      </c>
      <c r="D311" s="21" t="s">
        <v>387</v>
      </c>
    </row>
    <row r="312" spans="1:4" hidden="1" x14ac:dyDescent="0.2">
      <c r="A312" s="21" t="s">
        <v>1141</v>
      </c>
      <c r="B312" t="s">
        <v>227</v>
      </c>
      <c r="C312" s="23" t="s">
        <v>936</v>
      </c>
      <c r="D312" s="23" t="s">
        <v>601</v>
      </c>
    </row>
    <row r="313" spans="1:4" hidden="1" x14ac:dyDescent="0.2">
      <c r="A313" s="21" t="s">
        <v>1142</v>
      </c>
      <c r="B313" t="s">
        <v>390</v>
      </c>
      <c r="C313" s="50" t="s">
        <v>937</v>
      </c>
      <c r="D313" s="21" t="s">
        <v>389</v>
      </c>
    </row>
    <row r="314" spans="1:4" hidden="1" x14ac:dyDescent="0.2">
      <c r="A314" s="21" t="s">
        <v>1143</v>
      </c>
      <c r="B314" t="s">
        <v>392</v>
      </c>
      <c r="C314" s="50" t="s">
        <v>938</v>
      </c>
      <c r="D314" s="21" t="s">
        <v>391</v>
      </c>
    </row>
    <row r="315" spans="1:4" hidden="1" x14ac:dyDescent="0.2">
      <c r="A315" s="21" t="s">
        <v>1144</v>
      </c>
      <c r="B315" t="s">
        <v>394</v>
      </c>
      <c r="C315" s="50" t="s">
        <v>939</v>
      </c>
      <c r="D315" s="21" t="s">
        <v>393</v>
      </c>
    </row>
    <row r="316" spans="1:4" hidden="1" x14ac:dyDescent="0.2">
      <c r="A316" s="21" t="s">
        <v>1145</v>
      </c>
      <c r="B316" t="s">
        <v>396</v>
      </c>
      <c r="C316" s="50" t="s">
        <v>940</v>
      </c>
      <c r="D316" s="21" t="s">
        <v>395</v>
      </c>
    </row>
    <row r="317" spans="1:4" hidden="1" x14ac:dyDescent="0.2">
      <c r="A317" s="21" t="s">
        <v>1146</v>
      </c>
      <c r="B317" t="s">
        <v>398</v>
      </c>
      <c r="C317" s="50" t="s">
        <v>941</v>
      </c>
      <c r="D317" s="21" t="s">
        <v>397</v>
      </c>
    </row>
    <row r="318" spans="1:4" hidden="1" x14ac:dyDescent="0.2">
      <c r="A318" s="21" t="s">
        <v>1147</v>
      </c>
      <c r="B318" t="s">
        <v>400</v>
      </c>
      <c r="C318" s="50" t="s">
        <v>942</v>
      </c>
      <c r="D318" s="21" t="s">
        <v>399</v>
      </c>
    </row>
    <row r="319" spans="1:4" hidden="1" x14ac:dyDescent="0.2">
      <c r="A319" s="21" t="s">
        <v>1148</v>
      </c>
      <c r="B319" t="s">
        <v>402</v>
      </c>
      <c r="C319" s="50" t="s">
        <v>943</v>
      </c>
      <c r="D319" s="21" t="s">
        <v>401</v>
      </c>
    </row>
    <row r="320" spans="1:4" hidden="1" x14ac:dyDescent="0.2">
      <c r="A320" s="21" t="s">
        <v>1149</v>
      </c>
      <c r="B320" t="s">
        <v>404</v>
      </c>
      <c r="C320" s="50" t="s">
        <v>944</v>
      </c>
      <c r="D320" s="21" t="s">
        <v>403</v>
      </c>
    </row>
    <row r="321" spans="1:4" hidden="1" x14ac:dyDescent="0.2">
      <c r="A321" s="21" t="s">
        <v>1150</v>
      </c>
      <c r="B321" t="s">
        <v>406</v>
      </c>
      <c r="C321" s="50" t="s">
        <v>945</v>
      </c>
      <c r="D321" s="21" t="s">
        <v>405</v>
      </c>
    </row>
    <row r="322" spans="1:4" hidden="1" x14ac:dyDescent="0.2">
      <c r="A322" s="21" t="s">
        <v>1151</v>
      </c>
      <c r="B322" t="s">
        <v>408</v>
      </c>
      <c r="C322" s="50" t="s">
        <v>946</v>
      </c>
      <c r="D322" s="21" t="s">
        <v>407</v>
      </c>
    </row>
    <row r="323" spans="1:4" hidden="1" x14ac:dyDescent="0.2">
      <c r="A323" s="21" t="s">
        <v>1152</v>
      </c>
      <c r="B323" t="s">
        <v>632</v>
      </c>
      <c r="C323" s="50" t="s">
        <v>947</v>
      </c>
      <c r="D323" s="21" t="s">
        <v>409</v>
      </c>
    </row>
    <row r="324" spans="1:4" hidden="1" x14ac:dyDescent="0.2">
      <c r="A324" s="21" t="s">
        <v>1153</v>
      </c>
      <c r="B324" t="s">
        <v>411</v>
      </c>
      <c r="C324" s="50" t="s">
        <v>948</v>
      </c>
      <c r="D324" s="21" t="s">
        <v>410</v>
      </c>
    </row>
    <row r="325" spans="1:4" hidden="1" x14ac:dyDescent="0.2">
      <c r="A325" s="21" t="s">
        <v>1154</v>
      </c>
      <c r="B325" t="s">
        <v>413</v>
      </c>
      <c r="C325" s="55" t="s">
        <v>949</v>
      </c>
      <c r="D325" s="21" t="s">
        <v>412</v>
      </c>
    </row>
    <row r="326" spans="1:4" hidden="1" x14ac:dyDescent="0.2">
      <c r="A326" s="21" t="s">
        <v>1155</v>
      </c>
      <c r="B326" t="s">
        <v>415</v>
      </c>
      <c r="C326" s="50" t="s">
        <v>950</v>
      </c>
      <c r="D326" s="21" t="s">
        <v>414</v>
      </c>
    </row>
    <row r="327" spans="1:4" hidden="1" x14ac:dyDescent="0.2">
      <c r="A327" s="21" t="s">
        <v>1156</v>
      </c>
      <c r="B327" t="s">
        <v>417</v>
      </c>
      <c r="C327" s="50" t="s">
        <v>951</v>
      </c>
      <c r="D327" s="21" t="s">
        <v>416</v>
      </c>
    </row>
    <row r="328" spans="1:4" hidden="1" x14ac:dyDescent="0.2">
      <c r="A328" s="21" t="s">
        <v>1157</v>
      </c>
      <c r="B328" t="s">
        <v>419</v>
      </c>
      <c r="C328" s="50" t="s">
        <v>952</v>
      </c>
      <c r="D328" s="21" t="s">
        <v>418</v>
      </c>
    </row>
    <row r="329" spans="1:4" hidden="1" x14ac:dyDescent="0.2">
      <c r="A329" s="21" t="s">
        <v>1158</v>
      </c>
      <c r="B329" t="s">
        <v>421</v>
      </c>
      <c r="C329" s="50" t="s">
        <v>953</v>
      </c>
      <c r="D329" s="21" t="s">
        <v>420</v>
      </c>
    </row>
    <row r="330" spans="1:4" hidden="1" x14ac:dyDescent="0.2">
      <c r="A330" s="21" t="s">
        <v>1159</v>
      </c>
      <c r="B330" t="s">
        <v>152</v>
      </c>
      <c r="C330" s="23" t="s">
        <v>954</v>
      </c>
      <c r="D330" s="23" t="s">
        <v>602</v>
      </c>
    </row>
    <row r="331" spans="1:4" hidden="1" x14ac:dyDescent="0.2">
      <c r="A331" s="21" t="s">
        <v>1160</v>
      </c>
      <c r="B331" t="s">
        <v>423</v>
      </c>
      <c r="C331" s="50" t="s">
        <v>955</v>
      </c>
      <c r="D331" s="21" t="s">
        <v>422</v>
      </c>
    </row>
    <row r="332" spans="1:4" hidden="1" x14ac:dyDescent="0.2">
      <c r="A332" s="21" t="s">
        <v>1161</v>
      </c>
      <c r="B332" t="s">
        <v>425</v>
      </c>
      <c r="C332" s="50" t="s">
        <v>956</v>
      </c>
      <c r="D332" s="21" t="s">
        <v>424</v>
      </c>
    </row>
    <row r="333" spans="1:4" hidden="1" x14ac:dyDescent="0.2">
      <c r="A333" s="21" t="s">
        <v>1162</v>
      </c>
      <c r="B333" t="s">
        <v>427</v>
      </c>
      <c r="C333" s="50" t="s">
        <v>957</v>
      </c>
      <c r="D333" s="21" t="s">
        <v>426</v>
      </c>
    </row>
    <row r="334" spans="1:4" hidden="1" x14ac:dyDescent="0.2">
      <c r="A334" s="21" t="s">
        <v>1163</v>
      </c>
      <c r="B334" t="s">
        <v>429</v>
      </c>
      <c r="C334" s="50" t="s">
        <v>958</v>
      </c>
      <c r="D334" s="21" t="s">
        <v>428</v>
      </c>
    </row>
    <row r="335" spans="1:4" hidden="1" x14ac:dyDescent="0.2">
      <c r="A335" s="21" t="s">
        <v>1164</v>
      </c>
      <c r="B335" t="s">
        <v>431</v>
      </c>
      <c r="C335" s="50" t="s">
        <v>959</v>
      </c>
      <c r="D335" s="21" t="s">
        <v>430</v>
      </c>
    </row>
    <row r="336" spans="1:4" hidden="1" x14ac:dyDescent="0.2">
      <c r="A336" s="21" t="s">
        <v>1165</v>
      </c>
      <c r="B336" t="s">
        <v>433</v>
      </c>
      <c r="C336" s="50" t="s">
        <v>960</v>
      </c>
      <c r="D336" s="21" t="s">
        <v>432</v>
      </c>
    </row>
    <row r="337" spans="1:4" hidden="1" x14ac:dyDescent="0.2">
      <c r="A337" s="21" t="s">
        <v>1166</v>
      </c>
      <c r="B337" t="s">
        <v>435</v>
      </c>
      <c r="C337" s="50" t="s">
        <v>961</v>
      </c>
      <c r="D337" s="21" t="s">
        <v>434</v>
      </c>
    </row>
    <row r="338" spans="1:4" hidden="1" x14ac:dyDescent="0.2">
      <c r="A338" s="21" t="s">
        <v>389</v>
      </c>
      <c r="B338" t="s">
        <v>437</v>
      </c>
      <c r="C338" s="50" t="s">
        <v>962</v>
      </c>
      <c r="D338" s="21" t="s">
        <v>436</v>
      </c>
    </row>
    <row r="339" spans="1:4" hidden="1" x14ac:dyDescent="0.2">
      <c r="A339" s="21" t="s">
        <v>391</v>
      </c>
      <c r="B339" t="s">
        <v>439</v>
      </c>
      <c r="C339" s="50" t="s">
        <v>963</v>
      </c>
      <c r="D339" s="21" t="s">
        <v>438</v>
      </c>
    </row>
    <row r="340" spans="1:4" hidden="1" x14ac:dyDescent="0.2">
      <c r="A340" s="21" t="s">
        <v>393</v>
      </c>
      <c r="B340" t="s">
        <v>441</v>
      </c>
      <c r="C340" s="50" t="s">
        <v>964</v>
      </c>
      <c r="D340" s="21" t="s">
        <v>440</v>
      </c>
    </row>
    <row r="341" spans="1:4" hidden="1" x14ac:dyDescent="0.2">
      <c r="A341" s="21" t="s">
        <v>395</v>
      </c>
      <c r="B341" t="s">
        <v>443</v>
      </c>
      <c r="C341" s="50" t="s">
        <v>965</v>
      </c>
      <c r="D341" s="21" t="s">
        <v>442</v>
      </c>
    </row>
    <row r="342" spans="1:4" hidden="1" x14ac:dyDescent="0.2">
      <c r="A342" s="21" t="s">
        <v>397</v>
      </c>
      <c r="B342" t="s">
        <v>445</v>
      </c>
      <c r="C342" s="50" t="s">
        <v>966</v>
      </c>
      <c r="D342" s="21" t="s">
        <v>444</v>
      </c>
    </row>
    <row r="343" spans="1:4" hidden="1" x14ac:dyDescent="0.2">
      <c r="A343" s="21" t="s">
        <v>399</v>
      </c>
      <c r="B343" t="s">
        <v>447</v>
      </c>
      <c r="C343" s="50" t="s">
        <v>967</v>
      </c>
      <c r="D343" s="21" t="s">
        <v>446</v>
      </c>
    </row>
    <row r="344" spans="1:4" hidden="1" x14ac:dyDescent="0.2">
      <c r="A344" s="21" t="s">
        <v>401</v>
      </c>
      <c r="B344" t="s">
        <v>449</v>
      </c>
      <c r="C344" s="50" t="s">
        <v>968</v>
      </c>
      <c r="D344" s="21" t="s">
        <v>448</v>
      </c>
    </row>
    <row r="345" spans="1:4" hidden="1" x14ac:dyDescent="0.2">
      <c r="A345" s="21" t="s">
        <v>403</v>
      </c>
      <c r="B345" t="s">
        <v>451</v>
      </c>
      <c r="C345" s="50" t="s">
        <v>969</v>
      </c>
      <c r="D345" s="21" t="s">
        <v>450</v>
      </c>
    </row>
    <row r="346" spans="1:4" hidden="1" x14ac:dyDescent="0.2">
      <c r="A346" s="21" t="s">
        <v>405</v>
      </c>
      <c r="B346" t="s">
        <v>633</v>
      </c>
      <c r="C346" s="55" t="s">
        <v>970</v>
      </c>
      <c r="D346" s="21" t="s">
        <v>452</v>
      </c>
    </row>
    <row r="347" spans="1:4" hidden="1" x14ac:dyDescent="0.2">
      <c r="A347" s="21" t="s">
        <v>407</v>
      </c>
      <c r="B347" t="s">
        <v>454</v>
      </c>
      <c r="C347" s="50" t="s">
        <v>971</v>
      </c>
      <c r="D347" s="21" t="s">
        <v>453</v>
      </c>
    </row>
    <row r="348" spans="1:4" hidden="1" x14ac:dyDescent="0.2">
      <c r="A348" s="21" t="s">
        <v>409</v>
      </c>
      <c r="B348" t="s">
        <v>456</v>
      </c>
      <c r="C348" s="55" t="s">
        <v>972</v>
      </c>
      <c r="D348" s="21" t="s">
        <v>455</v>
      </c>
    </row>
    <row r="349" spans="1:4" hidden="1" x14ac:dyDescent="0.2">
      <c r="A349" s="21" t="s">
        <v>410</v>
      </c>
      <c r="B349" t="s">
        <v>458</v>
      </c>
      <c r="C349" s="50" t="s">
        <v>973</v>
      </c>
      <c r="D349" s="21" t="s">
        <v>457</v>
      </c>
    </row>
    <row r="350" spans="1:4" hidden="1" x14ac:dyDescent="0.2">
      <c r="A350" s="21" t="s">
        <v>412</v>
      </c>
      <c r="B350" t="s">
        <v>460</v>
      </c>
      <c r="C350" s="50" t="s">
        <v>974</v>
      </c>
      <c r="D350" s="21" t="s">
        <v>459</v>
      </c>
    </row>
    <row r="351" spans="1:4" hidden="1" x14ac:dyDescent="0.2">
      <c r="A351" s="21" t="s">
        <v>414</v>
      </c>
      <c r="B351" t="s">
        <v>462</v>
      </c>
      <c r="C351" s="50" t="s">
        <v>975</v>
      </c>
      <c r="D351" s="21" t="s">
        <v>461</v>
      </c>
    </row>
    <row r="352" spans="1:4" hidden="1" x14ac:dyDescent="0.2">
      <c r="A352" s="21" t="s">
        <v>416</v>
      </c>
      <c r="B352" t="s">
        <v>464</v>
      </c>
      <c r="C352" s="50" t="s">
        <v>976</v>
      </c>
      <c r="D352" s="21" t="s">
        <v>463</v>
      </c>
    </row>
    <row r="353" spans="1:4" hidden="1" x14ac:dyDescent="0.2">
      <c r="A353" s="21" t="s">
        <v>418</v>
      </c>
      <c r="B353" t="s">
        <v>466</v>
      </c>
      <c r="C353" s="50" t="s">
        <v>977</v>
      </c>
      <c r="D353" s="21" t="s">
        <v>465</v>
      </c>
    </row>
    <row r="354" spans="1:4" hidden="1" x14ac:dyDescent="0.2">
      <c r="A354" s="21" t="s">
        <v>420</v>
      </c>
      <c r="B354" t="s">
        <v>153</v>
      </c>
      <c r="C354" s="50" t="s">
        <v>978</v>
      </c>
      <c r="D354" s="21" t="s">
        <v>603</v>
      </c>
    </row>
    <row r="355" spans="1:4" hidden="1" x14ac:dyDescent="0.2">
      <c r="A355" s="21" t="s">
        <v>602</v>
      </c>
      <c r="B355" t="s">
        <v>634</v>
      </c>
      <c r="C355" s="50" t="s">
        <v>979</v>
      </c>
      <c r="D355" s="21" t="s">
        <v>604</v>
      </c>
    </row>
    <row r="356" spans="1:4" hidden="1" x14ac:dyDescent="0.2">
      <c r="A356" s="21" t="s">
        <v>422</v>
      </c>
      <c r="B356" t="s">
        <v>148</v>
      </c>
      <c r="C356" s="50" t="s">
        <v>980</v>
      </c>
      <c r="D356" s="21" t="s">
        <v>605</v>
      </c>
    </row>
    <row r="357" spans="1:4" hidden="1" x14ac:dyDescent="0.2">
      <c r="A357" s="21" t="s">
        <v>424</v>
      </c>
      <c r="B357" t="s">
        <v>635</v>
      </c>
      <c r="C357" s="50" t="s">
        <v>981</v>
      </c>
      <c r="D357" s="21" t="s">
        <v>606</v>
      </c>
    </row>
    <row r="358" spans="1:4" hidden="1" x14ac:dyDescent="0.2">
      <c r="A358" s="21" t="s">
        <v>426</v>
      </c>
      <c r="B358" t="s">
        <v>467</v>
      </c>
      <c r="C358" s="50" t="s">
        <v>982</v>
      </c>
      <c r="D358" s="21" t="s">
        <v>607</v>
      </c>
    </row>
    <row r="359" spans="1:4" hidden="1" x14ac:dyDescent="0.2">
      <c r="A359" s="21" t="s">
        <v>428</v>
      </c>
      <c r="B359" t="s">
        <v>468</v>
      </c>
      <c r="C359" s="50" t="s">
        <v>983</v>
      </c>
      <c r="D359" s="21" t="s">
        <v>608</v>
      </c>
    </row>
    <row r="360" spans="1:4" hidden="1" x14ac:dyDescent="0.2">
      <c r="A360" s="21" t="s">
        <v>430</v>
      </c>
      <c r="B360" t="s">
        <v>149</v>
      </c>
      <c r="C360" s="22" t="s">
        <v>984</v>
      </c>
      <c r="D360" s="22" t="s">
        <v>609</v>
      </c>
    </row>
    <row r="361" spans="1:4" hidden="1" x14ac:dyDescent="0.2">
      <c r="A361" s="21" t="s">
        <v>432</v>
      </c>
      <c r="B361" t="s">
        <v>150</v>
      </c>
      <c r="C361" s="22" t="s">
        <v>985</v>
      </c>
      <c r="D361" s="22" t="s">
        <v>610</v>
      </c>
    </row>
    <row r="362" spans="1:4" hidden="1" x14ac:dyDescent="0.2">
      <c r="A362" s="21" t="s">
        <v>434</v>
      </c>
      <c r="B362" t="s">
        <v>151</v>
      </c>
      <c r="C362" s="22" t="s">
        <v>986</v>
      </c>
      <c r="D362" s="22" t="s">
        <v>611</v>
      </c>
    </row>
    <row r="363" spans="1:4" hidden="1" x14ac:dyDescent="0.2">
      <c r="A363" s="21" t="s">
        <v>436</v>
      </c>
      <c r="B363" t="s">
        <v>471</v>
      </c>
      <c r="C363" s="50" t="s">
        <v>987</v>
      </c>
      <c r="D363" s="21" t="s">
        <v>470</v>
      </c>
    </row>
    <row r="364" spans="1:4" hidden="1" x14ac:dyDescent="0.2">
      <c r="A364" s="21" t="s">
        <v>438</v>
      </c>
      <c r="B364" t="s">
        <v>473</v>
      </c>
      <c r="C364" s="50" t="s">
        <v>988</v>
      </c>
      <c r="D364" s="21" t="s">
        <v>472</v>
      </c>
    </row>
    <row r="365" spans="1:4" hidden="1" x14ac:dyDescent="0.2">
      <c r="A365" s="21" t="s">
        <v>440</v>
      </c>
      <c r="B365" t="s">
        <v>475</v>
      </c>
      <c r="C365" s="50" t="s">
        <v>989</v>
      </c>
      <c r="D365" s="21" t="s">
        <v>474</v>
      </c>
    </row>
    <row r="366" spans="1:4" hidden="1" x14ac:dyDescent="0.2">
      <c r="A366" s="21" t="s">
        <v>442</v>
      </c>
      <c r="B366" t="s">
        <v>477</v>
      </c>
      <c r="C366" s="50" t="s">
        <v>990</v>
      </c>
      <c r="D366" s="21" t="s">
        <v>476</v>
      </c>
    </row>
    <row r="367" spans="1:4" hidden="1" x14ac:dyDescent="0.2">
      <c r="A367" s="21" t="s">
        <v>444</v>
      </c>
      <c r="B367" t="s">
        <v>469</v>
      </c>
      <c r="C367" s="50" t="s">
        <v>991</v>
      </c>
      <c r="D367" s="21" t="s">
        <v>612</v>
      </c>
    </row>
    <row r="368" spans="1:4" hidden="1" x14ac:dyDescent="0.2">
      <c r="A368" s="21" t="s">
        <v>446</v>
      </c>
      <c r="B368" t="s">
        <v>479</v>
      </c>
      <c r="C368" s="50" t="s">
        <v>992</v>
      </c>
      <c r="D368" s="21" t="s">
        <v>478</v>
      </c>
    </row>
    <row r="369" spans="1:4" hidden="1" x14ac:dyDescent="0.2">
      <c r="A369" s="21" t="s">
        <v>448</v>
      </c>
      <c r="B369" t="s">
        <v>481</v>
      </c>
      <c r="C369" s="50" t="s">
        <v>993</v>
      </c>
      <c r="D369" s="21" t="s">
        <v>480</v>
      </c>
    </row>
    <row r="370" spans="1:4" hidden="1" x14ac:dyDescent="0.2">
      <c r="A370" s="21" t="s">
        <v>450</v>
      </c>
      <c r="B370" t="s">
        <v>483</v>
      </c>
      <c r="C370" s="50" t="s">
        <v>994</v>
      </c>
      <c r="D370" s="21" t="s">
        <v>482</v>
      </c>
    </row>
    <row r="371" spans="1:4" hidden="1" x14ac:dyDescent="0.2">
      <c r="A371" s="21" t="s">
        <v>452</v>
      </c>
      <c r="B371" t="s">
        <v>485</v>
      </c>
      <c r="C371" s="50" t="s">
        <v>995</v>
      </c>
      <c r="D371" s="21" t="s">
        <v>484</v>
      </c>
    </row>
    <row r="372" spans="1:4" hidden="1" x14ac:dyDescent="0.2">
      <c r="A372" s="21" t="s">
        <v>453</v>
      </c>
      <c r="B372" t="s">
        <v>487</v>
      </c>
      <c r="C372" s="50" t="s">
        <v>996</v>
      </c>
      <c r="D372" s="21" t="s">
        <v>486</v>
      </c>
    </row>
    <row r="373" spans="1:4" hidden="1" x14ac:dyDescent="0.2">
      <c r="A373" s="21" t="s">
        <v>455</v>
      </c>
      <c r="B373" t="s">
        <v>489</v>
      </c>
      <c r="C373" s="50" t="s">
        <v>997</v>
      </c>
      <c r="D373" s="21" t="s">
        <v>488</v>
      </c>
    </row>
    <row r="374" spans="1:4" hidden="1" x14ac:dyDescent="0.2">
      <c r="A374" s="21" t="s">
        <v>457</v>
      </c>
      <c r="B374" t="s">
        <v>491</v>
      </c>
      <c r="C374" s="50" t="s">
        <v>998</v>
      </c>
      <c r="D374" s="21" t="s">
        <v>490</v>
      </c>
    </row>
    <row r="375" spans="1:4" hidden="1" x14ac:dyDescent="0.2">
      <c r="A375" s="21" t="s">
        <v>459</v>
      </c>
      <c r="B375" t="s">
        <v>493</v>
      </c>
      <c r="C375" s="50" t="s">
        <v>999</v>
      </c>
      <c r="D375" s="21" t="s">
        <v>492</v>
      </c>
    </row>
    <row r="376" spans="1:4" hidden="1" x14ac:dyDescent="0.2">
      <c r="A376" s="21" t="s">
        <v>461</v>
      </c>
      <c r="B376" t="s">
        <v>639</v>
      </c>
      <c r="C376" s="50" t="s">
        <v>1000</v>
      </c>
      <c r="D376" s="21" t="s">
        <v>494</v>
      </c>
    </row>
    <row r="377" spans="1:4" hidden="1" x14ac:dyDescent="0.2">
      <c r="A377" s="21" t="s">
        <v>463</v>
      </c>
      <c r="B377" t="s">
        <v>496</v>
      </c>
      <c r="C377" s="50" t="s">
        <v>1001</v>
      </c>
      <c r="D377" s="21" t="s">
        <v>495</v>
      </c>
    </row>
    <row r="378" spans="1:4" hidden="1" x14ac:dyDescent="0.2">
      <c r="A378" s="21" t="s">
        <v>465</v>
      </c>
      <c r="B378" t="s">
        <v>498</v>
      </c>
      <c r="C378" s="50" t="s">
        <v>1002</v>
      </c>
      <c r="D378" s="21" t="s">
        <v>497</v>
      </c>
    </row>
    <row r="379" spans="1:4" hidden="1" x14ac:dyDescent="0.2">
      <c r="A379" s="21" t="s">
        <v>603</v>
      </c>
      <c r="B379" t="s">
        <v>640</v>
      </c>
      <c r="C379" s="50" t="s">
        <v>1003</v>
      </c>
      <c r="D379" s="21" t="s">
        <v>499</v>
      </c>
    </row>
    <row r="380" spans="1:4" hidden="1" x14ac:dyDescent="0.2">
      <c r="A380" s="21" t="s">
        <v>604</v>
      </c>
      <c r="B380" t="s">
        <v>501</v>
      </c>
      <c r="C380" s="50" t="s">
        <v>1004</v>
      </c>
      <c r="D380" s="21" t="s">
        <v>500</v>
      </c>
    </row>
    <row r="381" spans="1:4" hidden="1" x14ac:dyDescent="0.2">
      <c r="A381" s="21" t="s">
        <v>605</v>
      </c>
      <c r="B381" t="s">
        <v>503</v>
      </c>
      <c r="C381" s="50" t="s">
        <v>1005</v>
      </c>
      <c r="D381" s="21" t="s">
        <v>502</v>
      </c>
    </row>
    <row r="382" spans="1:4" hidden="1" x14ac:dyDescent="0.2">
      <c r="A382" s="21" t="s">
        <v>606</v>
      </c>
      <c r="B382" t="s">
        <v>505</v>
      </c>
      <c r="C382" s="50" t="s">
        <v>1006</v>
      </c>
      <c r="D382" s="21" t="s">
        <v>504</v>
      </c>
    </row>
    <row r="383" spans="1:4" hidden="1" x14ac:dyDescent="0.2">
      <c r="A383" s="21" t="s">
        <v>506</v>
      </c>
      <c r="B383" t="s">
        <v>507</v>
      </c>
      <c r="C383" s="50" t="s">
        <v>1007</v>
      </c>
      <c r="D383" s="21" t="s">
        <v>506</v>
      </c>
    </row>
    <row r="384" spans="1:4" hidden="1" x14ac:dyDescent="0.2">
      <c r="A384" s="21" t="s">
        <v>508</v>
      </c>
      <c r="B384" t="s">
        <v>509</v>
      </c>
      <c r="C384" s="50" t="s">
        <v>1008</v>
      </c>
      <c r="D384" s="21" t="s">
        <v>508</v>
      </c>
    </row>
    <row r="385" spans="1:4" hidden="1" x14ac:dyDescent="0.2">
      <c r="A385" s="21" t="s">
        <v>510</v>
      </c>
      <c r="B385" t="s">
        <v>511</v>
      </c>
      <c r="C385" s="50" t="s">
        <v>1009</v>
      </c>
      <c r="D385" s="21" t="s">
        <v>510</v>
      </c>
    </row>
    <row r="386" spans="1:4" hidden="1" x14ac:dyDescent="0.2">
      <c r="A386" s="21" t="s">
        <v>512</v>
      </c>
      <c r="B386" t="s">
        <v>513</v>
      </c>
      <c r="C386" s="50" t="s">
        <v>1010</v>
      </c>
      <c r="D386" s="21" t="s">
        <v>512</v>
      </c>
    </row>
    <row r="387" spans="1:4" hidden="1" x14ac:dyDescent="0.2">
      <c r="A387" s="21" t="s">
        <v>514</v>
      </c>
      <c r="B387" t="s">
        <v>515</v>
      </c>
      <c r="C387" s="50" t="s">
        <v>1011</v>
      </c>
      <c r="D387" s="21" t="s">
        <v>514</v>
      </c>
    </row>
    <row r="388" spans="1:4" hidden="1" x14ac:dyDescent="0.2">
      <c r="A388" s="21" t="s">
        <v>516</v>
      </c>
      <c r="B388" t="s">
        <v>517</v>
      </c>
      <c r="C388" s="50" t="s">
        <v>1012</v>
      </c>
      <c r="D388" s="21" t="s">
        <v>516</v>
      </c>
    </row>
    <row r="389" spans="1:4" hidden="1" x14ac:dyDescent="0.2">
      <c r="A389" s="21" t="s">
        <v>518</v>
      </c>
      <c r="B389" t="s">
        <v>519</v>
      </c>
      <c r="C389" s="50" t="s">
        <v>1013</v>
      </c>
      <c r="D389" s="21" t="s">
        <v>518</v>
      </c>
    </row>
    <row r="390" spans="1:4" hidden="1" x14ac:dyDescent="0.2">
      <c r="A390" s="21" t="s">
        <v>520</v>
      </c>
      <c r="B390" t="s">
        <v>521</v>
      </c>
      <c r="C390" s="50" t="s">
        <v>1014</v>
      </c>
      <c r="D390" s="21" t="s">
        <v>520</v>
      </c>
    </row>
    <row r="391" spans="1:4" hidden="1" x14ac:dyDescent="0.2">
      <c r="A391" s="21" t="s">
        <v>522</v>
      </c>
      <c r="B391" t="s">
        <v>523</v>
      </c>
      <c r="C391" s="50" t="s">
        <v>1015</v>
      </c>
      <c r="D391" s="21" t="s">
        <v>522</v>
      </c>
    </row>
    <row r="392" spans="1:4" hidden="1" x14ac:dyDescent="0.2">
      <c r="A392" s="21" t="s">
        <v>524</v>
      </c>
      <c r="B392" t="s">
        <v>525</v>
      </c>
      <c r="C392" s="50" t="s">
        <v>1016</v>
      </c>
      <c r="D392" s="21" t="s">
        <v>524</v>
      </c>
    </row>
    <row r="393" spans="1:4" hidden="1" x14ac:dyDescent="0.2">
      <c r="A393" s="21" t="s">
        <v>526</v>
      </c>
      <c r="B393" t="s">
        <v>527</v>
      </c>
      <c r="C393" s="50" t="s">
        <v>1017</v>
      </c>
      <c r="D393" s="21" t="s">
        <v>526</v>
      </c>
    </row>
    <row r="394" spans="1:4" hidden="1" x14ac:dyDescent="0.2">
      <c r="A394" s="21" t="s">
        <v>528</v>
      </c>
      <c r="B394" t="s">
        <v>529</v>
      </c>
      <c r="C394" s="50" t="s">
        <v>1018</v>
      </c>
      <c r="D394" s="21" t="s">
        <v>528</v>
      </c>
    </row>
    <row r="395" spans="1:4" hidden="1" x14ac:dyDescent="0.2">
      <c r="A395" s="21" t="s">
        <v>530</v>
      </c>
      <c r="B395" t="s">
        <v>531</v>
      </c>
      <c r="C395" s="50" t="s">
        <v>1019</v>
      </c>
      <c r="D395" s="21" t="s">
        <v>530</v>
      </c>
    </row>
    <row r="396" spans="1:4" hidden="1" x14ac:dyDescent="0.2">
      <c r="A396" s="21" t="s">
        <v>532</v>
      </c>
      <c r="B396" t="s">
        <v>533</v>
      </c>
      <c r="C396" s="50" t="s">
        <v>1020</v>
      </c>
      <c r="D396" s="21" t="s">
        <v>532</v>
      </c>
    </row>
    <row r="397" spans="1:4" hidden="1" x14ac:dyDescent="0.2">
      <c r="A397" s="21" t="s">
        <v>534</v>
      </c>
      <c r="B397" t="s">
        <v>535</v>
      </c>
      <c r="C397" s="50" t="s">
        <v>1021</v>
      </c>
      <c r="D397" s="21" t="s">
        <v>534</v>
      </c>
    </row>
    <row r="398" spans="1:4" hidden="1" x14ac:dyDescent="0.2">
      <c r="A398" s="21" t="s">
        <v>536</v>
      </c>
      <c r="B398" t="s">
        <v>537</v>
      </c>
      <c r="C398" s="50" t="s">
        <v>1022</v>
      </c>
      <c r="D398" s="21" t="s">
        <v>536</v>
      </c>
    </row>
    <row r="399" spans="1:4" hidden="1" x14ac:dyDescent="0.2">
      <c r="A399" s="21" t="s">
        <v>538</v>
      </c>
      <c r="B399" t="s">
        <v>539</v>
      </c>
      <c r="C399" s="50" t="s">
        <v>1023</v>
      </c>
      <c r="D399" s="21" t="s">
        <v>538</v>
      </c>
    </row>
    <row r="400" spans="1:4" hidden="1" x14ac:dyDescent="0.2">
      <c r="A400" s="21" t="s">
        <v>540</v>
      </c>
      <c r="B400" t="s">
        <v>541</v>
      </c>
      <c r="C400" s="50" t="s">
        <v>1024</v>
      </c>
      <c r="D400" s="21" t="s">
        <v>540</v>
      </c>
    </row>
    <row r="401" spans="1:4" hidden="1" x14ac:dyDescent="0.2">
      <c r="A401" s="21" t="s">
        <v>542</v>
      </c>
      <c r="B401" t="s">
        <v>543</v>
      </c>
      <c r="C401" s="55" t="s">
        <v>1025</v>
      </c>
      <c r="D401" s="21" t="s">
        <v>542</v>
      </c>
    </row>
    <row r="402" spans="1:4" hidden="1" x14ac:dyDescent="0.2">
      <c r="A402" s="21" t="s">
        <v>544</v>
      </c>
      <c r="B402" t="s">
        <v>545</v>
      </c>
      <c r="C402" s="50" t="s">
        <v>1026</v>
      </c>
      <c r="D402" s="21" t="s">
        <v>544</v>
      </c>
    </row>
    <row r="403" spans="1:4" hidden="1" x14ac:dyDescent="0.2">
      <c r="A403" s="21" t="s">
        <v>546</v>
      </c>
      <c r="B403" t="s">
        <v>547</v>
      </c>
      <c r="C403" s="50" t="s">
        <v>1027</v>
      </c>
      <c r="D403" s="21" t="s">
        <v>546</v>
      </c>
    </row>
    <row r="404" spans="1:4" hidden="1" x14ac:dyDescent="0.2">
      <c r="A404" s="21" t="s">
        <v>548</v>
      </c>
      <c r="B404" t="s">
        <v>549</v>
      </c>
      <c r="C404" s="50" t="s">
        <v>1028</v>
      </c>
      <c r="D404" s="21" t="s">
        <v>548</v>
      </c>
    </row>
    <row r="405" spans="1:4" hidden="1" x14ac:dyDescent="0.2">
      <c r="A405" s="21" t="s">
        <v>550</v>
      </c>
      <c r="B405" t="s">
        <v>551</v>
      </c>
      <c r="C405" s="50" t="s">
        <v>1029</v>
      </c>
      <c r="D405" s="21" t="s">
        <v>550</v>
      </c>
    </row>
    <row r="406" spans="1:4" hidden="1" x14ac:dyDescent="0.2">
      <c r="A406" s="21" t="s">
        <v>552</v>
      </c>
      <c r="B406" t="s">
        <v>553</v>
      </c>
      <c r="C406" s="50" t="s">
        <v>1030</v>
      </c>
      <c r="D406" s="21" t="s">
        <v>552</v>
      </c>
    </row>
    <row r="407" spans="1:4" hidden="1" x14ac:dyDescent="0.2">
      <c r="A407" s="21" t="s">
        <v>554</v>
      </c>
      <c r="B407" t="s">
        <v>555</v>
      </c>
      <c r="C407" s="50" t="s">
        <v>1031</v>
      </c>
      <c r="D407" s="21" t="s">
        <v>554</v>
      </c>
    </row>
    <row r="408" spans="1:4" hidden="1" x14ac:dyDescent="0.2">
      <c r="A408" s="21" t="s">
        <v>556</v>
      </c>
      <c r="B408" t="s">
        <v>557</v>
      </c>
      <c r="C408" s="50" t="s">
        <v>1032</v>
      </c>
      <c r="D408" s="21" t="s">
        <v>556</v>
      </c>
    </row>
    <row r="409" spans="1:4" hidden="1" x14ac:dyDescent="0.2">
      <c r="A409" s="21" t="s">
        <v>558</v>
      </c>
      <c r="B409" t="s">
        <v>559</v>
      </c>
      <c r="C409" s="50" t="s">
        <v>1033</v>
      </c>
      <c r="D409" s="21" t="s">
        <v>558</v>
      </c>
    </row>
    <row r="410" spans="1:4" hidden="1" x14ac:dyDescent="0.2">
      <c r="A410" s="21" t="s">
        <v>560</v>
      </c>
      <c r="B410" t="s">
        <v>561</v>
      </c>
      <c r="C410" s="50" t="s">
        <v>1034</v>
      </c>
      <c r="D410" s="21" t="s">
        <v>560</v>
      </c>
    </row>
    <row r="411" spans="1:4" hidden="1" x14ac:dyDescent="0.2">
      <c r="A411" s="21" t="s">
        <v>562</v>
      </c>
      <c r="B411" t="s">
        <v>563</v>
      </c>
      <c r="C411" s="50" t="s">
        <v>1035</v>
      </c>
      <c r="D411" s="21" t="s">
        <v>562</v>
      </c>
    </row>
    <row r="412" spans="1:4" hidden="1" x14ac:dyDescent="0.2">
      <c r="A412" s="21" t="s">
        <v>564</v>
      </c>
      <c r="B412" t="s">
        <v>565</v>
      </c>
      <c r="C412" s="50" t="s">
        <v>1036</v>
      </c>
      <c r="D412" s="21" t="s">
        <v>564</v>
      </c>
    </row>
    <row r="413" spans="1:4" hidden="1" x14ac:dyDescent="0.2">
      <c r="A413" s="21" t="s">
        <v>566</v>
      </c>
      <c r="B413" t="s">
        <v>567</v>
      </c>
      <c r="C413" s="50" t="s">
        <v>1037</v>
      </c>
      <c r="D413" s="21" t="s">
        <v>566</v>
      </c>
    </row>
    <row r="414" spans="1:4" hidden="1" x14ac:dyDescent="0.2">
      <c r="A414" s="21" t="s">
        <v>568</v>
      </c>
      <c r="B414" t="s">
        <v>569</v>
      </c>
      <c r="C414" s="50" t="s">
        <v>1038</v>
      </c>
      <c r="D414" s="21" t="s">
        <v>568</v>
      </c>
    </row>
    <row r="415" spans="1:4" hidden="1" x14ac:dyDescent="0.2">
      <c r="A415" s="21" t="s">
        <v>570</v>
      </c>
      <c r="B415" t="s">
        <v>571</v>
      </c>
      <c r="C415" s="50" t="s">
        <v>1039</v>
      </c>
      <c r="D415" s="21" t="s">
        <v>570</v>
      </c>
    </row>
    <row r="416" spans="1:4" hidden="1" x14ac:dyDescent="0.2">
      <c r="A416" s="21" t="s">
        <v>572</v>
      </c>
      <c r="B416" t="s">
        <v>573</v>
      </c>
      <c r="C416" s="50" t="s">
        <v>1040</v>
      </c>
      <c r="D416" s="21" t="s">
        <v>572</v>
      </c>
    </row>
    <row r="417" spans="1:4" hidden="1" x14ac:dyDescent="0.2">
      <c r="A417" s="21" t="s">
        <v>574</v>
      </c>
      <c r="B417" t="s">
        <v>575</v>
      </c>
      <c r="C417" s="50" t="s">
        <v>1041</v>
      </c>
      <c r="D417" s="21" t="s">
        <v>574</v>
      </c>
    </row>
    <row r="418" spans="1:4" hidden="1" x14ac:dyDescent="0.2">
      <c r="A418" s="21" t="s">
        <v>576</v>
      </c>
      <c r="B418" t="s">
        <v>577</v>
      </c>
      <c r="C418" s="50" t="s">
        <v>1042</v>
      </c>
      <c r="D418" s="21" t="s">
        <v>576</v>
      </c>
    </row>
    <row r="419" spans="1:4" hidden="1" x14ac:dyDescent="0.2">
      <c r="A419" s="21" t="s">
        <v>578</v>
      </c>
      <c r="B419" t="s">
        <v>636</v>
      </c>
      <c r="C419" s="55" t="s">
        <v>1043</v>
      </c>
      <c r="D419" s="21" t="s">
        <v>578</v>
      </c>
    </row>
    <row r="420" spans="1:4" hidden="1" x14ac:dyDescent="0.2">
      <c r="A420" s="21" t="s">
        <v>579</v>
      </c>
      <c r="B420" t="s">
        <v>580</v>
      </c>
      <c r="C420" s="50" t="s">
        <v>1044</v>
      </c>
      <c r="D420" s="21" t="s">
        <v>579</v>
      </c>
    </row>
    <row r="421" spans="1:4" hidden="1" x14ac:dyDescent="0.2">
      <c r="A421" s="21" t="s">
        <v>581</v>
      </c>
      <c r="B421" t="s">
        <v>582</v>
      </c>
      <c r="C421" s="50" t="s">
        <v>1045</v>
      </c>
      <c r="D421" s="21" t="s">
        <v>581</v>
      </c>
    </row>
    <row r="422" spans="1:4" hidden="1" x14ac:dyDescent="0.2">
      <c r="A422" s="21" t="s">
        <v>583</v>
      </c>
      <c r="B422" t="s">
        <v>584</v>
      </c>
      <c r="C422" s="50" t="s">
        <v>1046</v>
      </c>
      <c r="D422" s="21" t="s">
        <v>583</v>
      </c>
    </row>
    <row r="423" spans="1:4" hidden="1" x14ac:dyDescent="0.2">
      <c r="A423" s="21" t="s">
        <v>585</v>
      </c>
      <c r="B423" t="s">
        <v>586</v>
      </c>
      <c r="C423" s="55" t="s">
        <v>1047</v>
      </c>
      <c r="D423" s="21" t="s">
        <v>585</v>
      </c>
    </row>
    <row r="424" spans="1:4" hidden="1" x14ac:dyDescent="0.2">
      <c r="A424" s="21" t="s">
        <v>587</v>
      </c>
      <c r="B424" t="s">
        <v>588</v>
      </c>
      <c r="C424" s="50" t="s">
        <v>1048</v>
      </c>
      <c r="D424" s="21" t="s">
        <v>587</v>
      </c>
    </row>
    <row r="425" spans="1:4" hidden="1" x14ac:dyDescent="0.2">
      <c r="A425" s="21" t="s">
        <v>589</v>
      </c>
      <c r="B425" t="s">
        <v>590</v>
      </c>
      <c r="C425" s="50" t="s">
        <v>1049</v>
      </c>
      <c r="D425" s="21" t="s">
        <v>589</v>
      </c>
    </row>
    <row r="426" spans="1:4" hidden="1" x14ac:dyDescent="0.2">
      <c r="A426" s="21" t="s">
        <v>591</v>
      </c>
      <c r="B426" t="s">
        <v>592</v>
      </c>
      <c r="C426" s="50" t="s">
        <v>1050</v>
      </c>
      <c r="D426" s="21" t="s">
        <v>591</v>
      </c>
    </row>
    <row r="427" spans="1:4" hidden="1" x14ac:dyDescent="0.2">
      <c r="A427" s="21" t="s">
        <v>593</v>
      </c>
      <c r="B427" t="s">
        <v>594</v>
      </c>
      <c r="C427" s="50" t="s">
        <v>1051</v>
      </c>
      <c r="D427" s="21" t="s">
        <v>593</v>
      </c>
    </row>
    <row r="428" spans="1:4" hidden="1" x14ac:dyDescent="0.2">
      <c r="A428">
        <f>COUNTA(A145:A427)</f>
        <v>283</v>
      </c>
    </row>
  </sheetData>
  <sheetProtection password="F954" sheet="1" objects="1" scenarios="1"/>
  <mergeCells count="130">
    <mergeCell ref="C112:F112"/>
    <mergeCell ref="D114:F114"/>
    <mergeCell ref="A96:F96"/>
    <mergeCell ref="D113:F113"/>
    <mergeCell ref="E120:F120"/>
    <mergeCell ref="C111:F111"/>
    <mergeCell ref="E108:F108"/>
    <mergeCell ref="E109:F109"/>
    <mergeCell ref="D119:F119"/>
    <mergeCell ref="C116:F116"/>
    <mergeCell ref="C117:F117"/>
    <mergeCell ref="E115:F115"/>
    <mergeCell ref="A106:F106"/>
    <mergeCell ref="D32:F32"/>
    <mergeCell ref="D64:F64"/>
    <mergeCell ref="D30:F30"/>
    <mergeCell ref="A67:F67"/>
    <mergeCell ref="D33:F33"/>
    <mergeCell ref="B66:F66"/>
    <mergeCell ref="B35:F35"/>
    <mergeCell ref="A36:F36"/>
    <mergeCell ref="A119:B119"/>
    <mergeCell ref="A117:B117"/>
    <mergeCell ref="A118:B118"/>
    <mergeCell ref="B95:F95"/>
    <mergeCell ref="C98:F98"/>
    <mergeCell ref="A105:F105"/>
    <mergeCell ref="A100:F100"/>
    <mergeCell ref="A101:F101"/>
    <mergeCell ref="D99:F99"/>
    <mergeCell ref="A102:F102"/>
    <mergeCell ref="A103:F103"/>
    <mergeCell ref="A104:F104"/>
    <mergeCell ref="C118:F118"/>
    <mergeCell ref="A74:F74"/>
    <mergeCell ref="D75:F75"/>
    <mergeCell ref="C110:F110"/>
    <mergeCell ref="B26:F26"/>
    <mergeCell ref="A27:F27"/>
    <mergeCell ref="D28:F28"/>
    <mergeCell ref="D65:F65"/>
    <mergeCell ref="B73:F73"/>
    <mergeCell ref="D31:F31"/>
    <mergeCell ref="D29:F29"/>
    <mergeCell ref="D57:F57"/>
    <mergeCell ref="D34:F34"/>
    <mergeCell ref="D37:F37"/>
    <mergeCell ref="D38:F38"/>
    <mergeCell ref="D40:F40"/>
    <mergeCell ref="B48:F48"/>
    <mergeCell ref="D39:F39"/>
    <mergeCell ref="B62:F62"/>
    <mergeCell ref="A63:F63"/>
    <mergeCell ref="D52:F52"/>
    <mergeCell ref="A43:F43"/>
    <mergeCell ref="A49:F49"/>
    <mergeCell ref="D47:F47"/>
    <mergeCell ref="D58:F58"/>
    <mergeCell ref="C60:F60"/>
    <mergeCell ref="D56:F56"/>
    <mergeCell ref="D55:F55"/>
    <mergeCell ref="C88:F88"/>
    <mergeCell ref="A79:F79"/>
    <mergeCell ref="C90:F90"/>
    <mergeCell ref="D80:F80"/>
    <mergeCell ref="D81:F81"/>
    <mergeCell ref="D83:F83"/>
    <mergeCell ref="D84:F84"/>
    <mergeCell ref="D89:F89"/>
    <mergeCell ref="D82:F82"/>
    <mergeCell ref="D25:F25"/>
    <mergeCell ref="D16:F16"/>
    <mergeCell ref="D22:F22"/>
    <mergeCell ref="B17:F17"/>
    <mergeCell ref="A18:F18"/>
    <mergeCell ref="D23:F23"/>
    <mergeCell ref="D19:F19"/>
    <mergeCell ref="D20:F20"/>
    <mergeCell ref="D21:F21"/>
    <mergeCell ref="D24:F24"/>
    <mergeCell ref="C10:D10"/>
    <mergeCell ref="E10:F10"/>
    <mergeCell ref="C11:D11"/>
    <mergeCell ref="E11:F11"/>
    <mergeCell ref="C12:F12"/>
    <mergeCell ref="B14:F14"/>
    <mergeCell ref="A15:F15"/>
    <mergeCell ref="A1:F1"/>
    <mergeCell ref="A2:F2"/>
    <mergeCell ref="A3:F3"/>
    <mergeCell ref="D13:F13"/>
    <mergeCell ref="A8:D8"/>
    <mergeCell ref="A7:D7"/>
    <mergeCell ref="A4:D4"/>
    <mergeCell ref="A5:D5"/>
    <mergeCell ref="A9:E9"/>
    <mergeCell ref="A6:D6"/>
    <mergeCell ref="C59:F59"/>
    <mergeCell ref="A111:B111"/>
    <mergeCell ref="A116:B116"/>
    <mergeCell ref="A113:B113"/>
    <mergeCell ref="A112:B112"/>
    <mergeCell ref="A115:B115"/>
    <mergeCell ref="D93:F93"/>
    <mergeCell ref="B85:F85"/>
    <mergeCell ref="C87:F87"/>
    <mergeCell ref="D94:F94"/>
    <mergeCell ref="A110:B110"/>
    <mergeCell ref="A109:B109"/>
    <mergeCell ref="D68:F68"/>
    <mergeCell ref="D69:F69"/>
    <mergeCell ref="C71:F72"/>
    <mergeCell ref="D70:F70"/>
    <mergeCell ref="C97:F97"/>
    <mergeCell ref="B77:F77"/>
    <mergeCell ref="D76:F76"/>
    <mergeCell ref="A78:F78"/>
    <mergeCell ref="A86:F86"/>
    <mergeCell ref="B91:F91"/>
    <mergeCell ref="A107:F107"/>
    <mergeCell ref="A92:F92"/>
    <mergeCell ref="D41:F41"/>
    <mergeCell ref="A54:F54"/>
    <mergeCell ref="D44:F44"/>
    <mergeCell ref="D45:F45"/>
    <mergeCell ref="D46:F46"/>
    <mergeCell ref="A50:F50"/>
    <mergeCell ref="D51:F51"/>
    <mergeCell ref="B42:F42"/>
    <mergeCell ref="B53:F53"/>
  </mergeCells>
  <phoneticPr fontId="0" type="noConversion"/>
  <dataValidations count="19">
    <dataValidation type="list" allowBlank="1" showInputMessage="1" showErrorMessage="1" sqref="C80:C81 C55:C58 C75:C76 C37 C19:C22 C16 C44:C47 C51:C52 C40:C41 C24:C25 C28:C34 C99 C84 C89 C68:C69 C93" xr:uid="{00000000-0002-0000-0000-000000000000}">
      <formula1>"Yes,No"</formula1>
    </dataValidation>
    <dataValidation type="date" operator="greaterThan" allowBlank="1" showDropDown="1" showInputMessage="1" showErrorMessage="1" error="Invalid Date" sqref="D80:D84 D39:D41 D37 D75:D76 D19:D25 D16 D44:D47 D51:D52 D28:D34 D70 D64:D65 D55:D58 D68 D99" xr:uid="{00000000-0002-0000-0000-000001000000}">
      <formula1>29586</formula1>
    </dataValidation>
    <dataValidation type="list" allowBlank="1" showInputMessage="1" showErrorMessage="1" sqref="C82:C83 C64:C65" xr:uid="{00000000-0002-0000-0000-000002000000}">
      <formula1>"Yes,No,NA"</formula1>
    </dataValidation>
    <dataValidation type="list" allowBlank="1" showInputMessage="1" showErrorMessage="1" sqref="C87:F87" xr:uid="{00000000-0002-0000-0000-000004000000}">
      <formula1>$O$11:$O$17</formula1>
    </dataValidation>
    <dataValidation type="list" allowBlank="1" showInputMessage="1" showErrorMessage="1" sqref="C88:F88" xr:uid="{00000000-0002-0000-0000-000005000000}">
      <formula1>"Yes,No,Some entities have IA some don't,Municipality has no entities"</formula1>
    </dataValidation>
    <dataValidation type="list" allowBlank="1" showInputMessage="1" showErrorMessage="1" sqref="C90:F90" xr:uid="{00000000-0002-0000-0000-000006000000}">
      <formula1>"Yes,No,Some entities have AC some don't, Municipality has no entities"</formula1>
    </dataValidation>
    <dataValidation type="list" allowBlank="1" showInputMessage="1" showErrorMessage="1" sqref="D93" xr:uid="{00000000-0002-0000-0000-000007000000}">
      <formula1>$N$20:$N$25</formula1>
    </dataValidation>
    <dataValidation type="list" allowBlank="1" showInputMessage="1" showErrorMessage="1" sqref="C94" xr:uid="{00000000-0002-0000-0000-000008000000}">
      <formula1>"Yes,No,No adjustments"</formula1>
    </dataValidation>
    <dataValidation type="list" allowBlank="1" showInputMessage="1" showErrorMessage="1" sqref="C97" xr:uid="{00000000-0002-0000-0000-000009000000}">
      <formula1>$N$27:$N$30</formula1>
    </dataValidation>
    <dataValidation type="list" allowBlank="1" showInputMessage="1" showErrorMessage="1" sqref="C71" xr:uid="{00000000-0002-0000-0000-00000A000000}">
      <formula1>$N$11:$N$15</formula1>
    </dataValidation>
    <dataValidation type="list" allowBlank="1" showInputMessage="1" showErrorMessage="1" sqref="C70" xr:uid="{00000000-0002-0000-0000-00000B000000}">
      <formula1>"Yes,No, No entities"</formula1>
    </dataValidation>
    <dataValidation type="list" allowBlank="1" showInputMessage="1" showErrorMessage="1" prompt="Format of AFS" sqref="D69:F69" xr:uid="{00000000-0002-0000-0000-00000C000000}">
      <formula1>"GRAP,GAMAP,IMFO"</formula1>
    </dataValidation>
    <dataValidation type="list" allowBlank="1" showInputMessage="1" showErrorMessage="1" sqref="C23" xr:uid="{00000000-0002-0000-0000-00000D000000}">
      <formula1>"No,Mth,Qrt,Hlf,Yr,Oth"</formula1>
    </dataValidation>
    <dataValidation type="list" showInputMessage="1" showErrorMessage="1" sqref="E11:F11" xr:uid="{00000000-0002-0000-0000-00000E000000}">
      <formula1>"Q1 July-Sept,Q2 Oct-Dec,Q3 Jan-Mar,Q4 Apr-June"</formula1>
    </dataValidation>
    <dataValidation type="list" allowBlank="1" showInputMessage="1" showErrorMessage="1" sqref="C59" xr:uid="{00000000-0002-0000-0000-00000F000000}">
      <formula1>"Yes,No, No s 114 instances"</formula1>
    </dataValidation>
    <dataValidation type="list" allowBlank="1" showInputMessage="1" showErrorMessage="1" sqref="C60" xr:uid="{00000000-0002-0000-0000-000010000000}">
      <formula1>"Yes,No, No SCM Regulation 36 instances"</formula1>
    </dataValidation>
    <dataValidation type="list" allowBlank="1" showInputMessage="1" showErrorMessage="1" sqref="C11:D11" xr:uid="{00000000-0002-0000-0000-000011000000}">
      <formula1>$Y$11:$Y$27</formula1>
    </dataValidation>
    <dataValidation type="list" allowBlank="1" showInputMessage="1" showErrorMessage="1" sqref="C38:C39" xr:uid="{00000000-0002-0000-0000-000012000000}">
      <formula1>"Yes changes reported,Changes not reported,No changes"</formula1>
    </dataValidation>
    <dataValidation type="list" allowBlank="1" showInputMessage="1" showErrorMessage="1" sqref="A11" xr:uid="{00000000-0002-0000-0000-000013000000}">
      <formula1>$A$145:$A$427</formula1>
    </dataValidation>
  </dataValidations>
  <pageMargins left="0.32" right="0.25" top="0.5" bottom="0.21" header="0.5" footer="0"/>
  <pageSetup scale="97" pageOrder="overThenDown" orientation="portrait" r:id="rId1"/>
  <headerFooter alignWithMargins="0">
    <oddFooter>&amp;L&amp;8&amp;F &amp;C&amp;8&amp;P&amp;R&amp;8&amp;D</oddFooter>
  </headerFooter>
  <rowBreaks count="3" manualBreakCount="3">
    <brk id="25" max="16383" man="1"/>
    <brk id="47" max="16383" man="1"/>
    <brk id="6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B105EF65D7DD4491576E22CD5875CF" ma:contentTypeVersion="0" ma:contentTypeDescription="Create a new document." ma:contentTypeScope="" ma:versionID="cddb5190987120b4bb0f5b1916b7e258">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999BD9-A962-4946-A660-D8DA853127E6}">
  <ds:schemaRefs>
    <ds:schemaRef ds:uri="http://schemas.microsoft.com/sharepoint/v3/contenttype/forms"/>
  </ds:schemaRefs>
</ds:datastoreItem>
</file>

<file path=customXml/itemProps2.xml><?xml version="1.0" encoding="utf-8"?>
<ds:datastoreItem xmlns:ds="http://schemas.openxmlformats.org/officeDocument/2006/customXml" ds:itemID="{A2B94BF6-C049-49F9-88AD-B578922DB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66FA219-1BDF-4158-A327-7FC54D25BE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berdinevolschenk</dc:creator>
  <cp:lastModifiedBy>Josephine Petro</cp:lastModifiedBy>
  <cp:lastPrinted>2012-10-08T13:33:31Z</cp:lastPrinted>
  <dcterms:created xsi:type="dcterms:W3CDTF">2005-04-05T12:42:11Z</dcterms:created>
  <dcterms:modified xsi:type="dcterms:W3CDTF">2019-07-11T13:28:40Z</dcterms:modified>
</cp:coreProperties>
</file>